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300" windowWidth="14955" windowHeight="8190" activeTab="1"/>
  </bookViews>
  <sheets>
    <sheet name="Indice" sheetId="42" r:id="rId1"/>
    <sheet name="CAPV" sheetId="38" r:id="rId2"/>
    <sheet name="Codigos" sheetId="1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EL20" i="38" l="1"/>
  <c r="EW16" i="38"/>
  <c r="EW34" i="38" s="1"/>
  <c r="EV16" i="38"/>
  <c r="EX16" i="38" s="1"/>
  <c r="EX34" i="38" s="1"/>
  <c r="EU16" i="38"/>
  <c r="EU34" i="38" s="1"/>
  <c r="ET16" i="38"/>
  <c r="ET34" i="38" s="1"/>
  <c r="ES16" i="38"/>
  <c r="ES34" i="38" s="1"/>
  <c r="ER16" i="38"/>
  <c r="ER34" i="38" s="1"/>
  <c r="EQ16" i="38"/>
  <c r="EQ34" i="38" s="1"/>
  <c r="EP16" i="38"/>
  <c r="EP34" i="38" s="1"/>
  <c r="EO16" i="38"/>
  <c r="EO34" i="38" s="1"/>
  <c r="EN16" i="38"/>
  <c r="EN34" i="38" s="1"/>
  <c r="EM16" i="38"/>
  <c r="EM34" i="38" s="1"/>
  <c r="EL16" i="38"/>
  <c r="EL34" i="38" s="1"/>
  <c r="EX15" i="38"/>
  <c r="EW15" i="38"/>
  <c r="EW33" i="38" s="1"/>
  <c r="EV15" i="38"/>
  <c r="EU15" i="38"/>
  <c r="ET15" i="38"/>
  <c r="ES15" i="38"/>
  <c r="ES33" i="38" s="1"/>
  <c r="ER15" i="38"/>
  <c r="EQ15" i="38"/>
  <c r="EP15" i="38"/>
  <c r="EO15" i="38"/>
  <c r="EO33" i="38" s="1"/>
  <c r="EN15" i="38"/>
  <c r="EM15" i="38"/>
  <c r="EL15" i="38"/>
  <c r="EX14" i="38"/>
  <c r="EX32" i="38" s="1"/>
  <c r="EW14" i="38"/>
  <c r="EV14" i="38"/>
  <c r="EU14" i="38"/>
  <c r="ET14" i="38"/>
  <c r="ET32" i="38" s="1"/>
  <c r="ES14" i="38"/>
  <c r="ER14" i="38"/>
  <c r="EQ14" i="38"/>
  <c r="EP14" i="38"/>
  <c r="EO14" i="38"/>
  <c r="EN14" i="38"/>
  <c r="EM14" i="38"/>
  <c r="EL14" i="38"/>
  <c r="EX13" i="38"/>
  <c r="EW13" i="38"/>
  <c r="EV13" i="38"/>
  <c r="EU13" i="38"/>
  <c r="ET13" i="38"/>
  <c r="ES13" i="38"/>
  <c r="ER13" i="38"/>
  <c r="EQ13" i="38"/>
  <c r="EP13" i="38"/>
  <c r="EO13" i="38"/>
  <c r="EN13" i="38"/>
  <c r="EM13" i="38"/>
  <c r="EL13" i="38"/>
  <c r="EX12" i="38"/>
  <c r="EW12" i="38"/>
  <c r="EW30" i="38" s="1"/>
  <c r="EV12" i="38"/>
  <c r="EV30" i="38" s="1"/>
  <c r="EU12" i="38"/>
  <c r="EU30" i="38" s="1"/>
  <c r="ET12" i="38"/>
  <c r="ET30" i="38" s="1"/>
  <c r="ES12" i="38"/>
  <c r="ES30" i="38" s="1"/>
  <c r="ER12" i="38"/>
  <c r="ER30" i="38" s="1"/>
  <c r="EQ12" i="38"/>
  <c r="EQ30" i="38" s="1"/>
  <c r="EP12" i="38"/>
  <c r="EP30" i="38" s="1"/>
  <c r="EO12" i="38"/>
  <c r="EO30" i="38" s="1"/>
  <c r="EN12" i="38"/>
  <c r="EN30" i="38" s="1"/>
  <c r="EM12" i="38"/>
  <c r="EM30" i="38" s="1"/>
  <c r="EL12" i="38"/>
  <c r="EL30" i="38" s="1"/>
  <c r="EX11" i="38"/>
  <c r="EW11" i="38"/>
  <c r="EW29" i="38" s="1"/>
  <c r="EV11" i="38"/>
  <c r="EU11" i="38"/>
  <c r="ET11" i="38"/>
  <c r="ES11" i="38"/>
  <c r="ES29" i="38" s="1"/>
  <c r="ER11" i="38"/>
  <c r="EQ11" i="38"/>
  <c r="EP11" i="38"/>
  <c r="EO11" i="38"/>
  <c r="EO29" i="38" s="1"/>
  <c r="EN11" i="38"/>
  <c r="EM11" i="38"/>
  <c r="EL11" i="38"/>
  <c r="EX10" i="38"/>
  <c r="EX28" i="38" s="1"/>
  <c r="EW10" i="38"/>
  <c r="EV10" i="38"/>
  <c r="EU10" i="38"/>
  <c r="ET10" i="38"/>
  <c r="ET28" i="38" s="1"/>
  <c r="ES10" i="38"/>
  <c r="ER10" i="38"/>
  <c r="EQ10" i="38"/>
  <c r="EP10" i="38"/>
  <c r="EP28" i="38" s="1"/>
  <c r="EO10" i="38"/>
  <c r="EN10" i="38"/>
  <c r="EM10" i="38"/>
  <c r="EL10" i="38"/>
  <c r="EL28" i="38" s="1"/>
  <c r="EX9" i="38"/>
  <c r="EW9" i="38"/>
  <c r="EV9" i="38"/>
  <c r="EU9" i="38"/>
  <c r="ET9" i="38"/>
  <c r="ET27" i="38" s="1"/>
  <c r="ES9" i="38"/>
  <c r="ER9" i="38"/>
  <c r="EQ9" i="38"/>
  <c r="EP9" i="38"/>
  <c r="EP27" i="38" s="1"/>
  <c r="EO9" i="38"/>
  <c r="EN9" i="38"/>
  <c r="EM9" i="38"/>
  <c r="EL9" i="38"/>
  <c r="EL27" i="38" s="1"/>
  <c r="EX8" i="38"/>
  <c r="EW8" i="38"/>
  <c r="EW26" i="38" s="1"/>
  <c r="EV8" i="38"/>
  <c r="EV26" i="38" s="1"/>
  <c r="EU8" i="38"/>
  <c r="EU26" i="38" s="1"/>
  <c r="ET8" i="38"/>
  <c r="ET26" i="38" s="1"/>
  <c r="ES8" i="38"/>
  <c r="ES26" i="38" s="1"/>
  <c r="ER8" i="38"/>
  <c r="ER26" i="38" s="1"/>
  <c r="EQ8" i="38"/>
  <c r="EQ26" i="38" s="1"/>
  <c r="EP8" i="38"/>
  <c r="EP26" i="38" s="1"/>
  <c r="EO8" i="38"/>
  <c r="EO26" i="38" s="1"/>
  <c r="EN8" i="38"/>
  <c r="EN26" i="38" s="1"/>
  <c r="EM8" i="38"/>
  <c r="EM26" i="38" s="1"/>
  <c r="EL8" i="38"/>
  <c r="EL26" i="38" s="1"/>
  <c r="EX7" i="38"/>
  <c r="EW7" i="38"/>
  <c r="EW25" i="38" s="1"/>
  <c r="EV7" i="38"/>
  <c r="EU7" i="38"/>
  <c r="ET7" i="38"/>
  <c r="ES7" i="38"/>
  <c r="ES25" i="38" s="1"/>
  <c r="ER7" i="38"/>
  <c r="EQ7" i="38"/>
  <c r="EP7" i="38"/>
  <c r="EO7" i="38"/>
  <c r="EO25" i="38" s="1"/>
  <c r="EN7" i="38"/>
  <c r="EM7" i="38"/>
  <c r="EL7" i="38"/>
  <c r="EX6" i="38"/>
  <c r="EX24" i="38" s="1"/>
  <c r="EW6" i="38"/>
  <c r="EV6" i="38"/>
  <c r="EU6" i="38"/>
  <c r="ET6" i="38"/>
  <c r="ET24" i="38" s="1"/>
  <c r="ES6" i="38"/>
  <c r="ER6" i="38"/>
  <c r="EQ6" i="38"/>
  <c r="EP6" i="38"/>
  <c r="EP24" i="38" s="1"/>
  <c r="EO6" i="38"/>
  <c r="EN6" i="38"/>
  <c r="EM6" i="38"/>
  <c r="EL6" i="38"/>
  <c r="EL24" i="38" s="1"/>
  <c r="EL2" i="38"/>
  <c r="EL32" i="38" l="1"/>
  <c r="EP32" i="38"/>
  <c r="EO24" i="38"/>
  <c r="ES24" i="38"/>
  <c r="EW24" i="38"/>
  <c r="EN25" i="38"/>
  <c r="ER25" i="38"/>
  <c r="EV25" i="38"/>
  <c r="EO28" i="38"/>
  <c r="ES28" i="38"/>
  <c r="EW28" i="38"/>
  <c r="EN29" i="38"/>
  <c r="ER29" i="38"/>
  <c r="EV29" i="38"/>
  <c r="EL31" i="38"/>
  <c r="EP31" i="38"/>
  <c r="ET31" i="38"/>
  <c r="EO32" i="38"/>
  <c r="ES32" i="38"/>
  <c r="EW32" i="38"/>
  <c r="EN33" i="38"/>
  <c r="ER33" i="38"/>
  <c r="EV33" i="38"/>
  <c r="EN24" i="38"/>
  <c r="ER24" i="38"/>
  <c r="EV24" i="38"/>
  <c r="EO27" i="38"/>
  <c r="ES27" i="38"/>
  <c r="EW27" i="38"/>
  <c r="EN28" i="38"/>
  <c r="ER28" i="38"/>
  <c r="EV28" i="38"/>
  <c r="EO31" i="38"/>
  <c r="ES31" i="38"/>
  <c r="EW31" i="38"/>
  <c r="EN32" i="38"/>
  <c r="ER32" i="38"/>
  <c r="EV32" i="38"/>
  <c r="EM27" i="38"/>
  <c r="EQ27" i="38"/>
  <c r="EU27" i="38"/>
  <c r="EM31" i="38"/>
  <c r="EQ31" i="38"/>
  <c r="EU31" i="38"/>
  <c r="EM24" i="38"/>
  <c r="EQ24" i="38"/>
  <c r="EU24" i="38"/>
  <c r="EL25" i="38"/>
  <c r="EP25" i="38"/>
  <c r="ET25" i="38"/>
  <c r="EN27" i="38"/>
  <c r="ER27" i="38"/>
  <c r="EV27" i="38"/>
  <c r="EM28" i="38"/>
  <c r="EQ28" i="38"/>
  <c r="EU28" i="38"/>
  <c r="EL29" i="38"/>
  <c r="EP29" i="38"/>
  <c r="ET29" i="38"/>
  <c r="EN31" i="38"/>
  <c r="ER31" i="38"/>
  <c r="EV31" i="38"/>
  <c r="EM32" i="38"/>
  <c r="EQ32" i="38"/>
  <c r="EU32" i="38"/>
  <c r="EL33" i="38"/>
  <c r="EP33" i="38"/>
  <c r="ET33" i="38"/>
  <c r="EM25" i="38"/>
  <c r="EQ25" i="38"/>
  <c r="EU25" i="38"/>
  <c r="EM29" i="38"/>
  <c r="EQ29" i="38"/>
  <c r="EU29" i="38"/>
  <c r="EM33" i="38"/>
  <c r="EQ33" i="38"/>
  <c r="EU33" i="38"/>
  <c r="EX27" i="38"/>
  <c r="EX31" i="38"/>
  <c r="EX25" i="38"/>
  <c r="EX29" i="38"/>
  <c r="EX33" i="38"/>
  <c r="EX26" i="38"/>
  <c r="EX30" i="38"/>
  <c r="EV34" i="38"/>
  <c r="B7" i="42"/>
  <c r="B6" i="42"/>
  <c r="B5" i="42"/>
  <c r="B4" i="42"/>
  <c r="B3" i="42"/>
</calcChain>
</file>

<file path=xl/sharedStrings.xml><?xml version="1.0" encoding="utf-8"?>
<sst xmlns="http://schemas.openxmlformats.org/spreadsheetml/2006/main" count="624" uniqueCount="146">
  <si>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</si>
  <si>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</si>
  <si>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</si>
  <si>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</si>
  <si>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</si>
  <si>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</si>
  <si>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</si>
  <si>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</si>
  <si>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</si>
  <si>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</si>
  <si>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</si>
  <si>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</si>
  <si>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</si>
  <si>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</si>
  <si>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</si>
  <si>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</si>
  <si>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</si>
  <si>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</si>
  <si>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</si>
  <si>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</si>
  <si>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</si>
  <si>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</si>
  <si>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</si>
  <si>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</si>
  <si>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</si>
  <si>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</si>
  <si>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</si>
  <si>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</si>
  <si>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</si>
  <si>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</si>
  <si>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Cod</t>
  </si>
  <si>
    <t>Comarca</t>
  </si>
  <si>
    <t>Bajo Bidasoa</t>
  </si>
  <si>
    <t>Oarsoaldea</t>
  </si>
  <si>
    <t>Donostia-S.Seb.</t>
  </si>
  <si>
    <t>Donost.Oeste</t>
  </si>
  <si>
    <t>Tolosaldea</t>
  </si>
  <si>
    <t>Urola Erdia</t>
  </si>
  <si>
    <t>Goiherri</t>
  </si>
  <si>
    <t>Alto Deba</t>
  </si>
  <si>
    <t>Bajo Deba</t>
  </si>
  <si>
    <t>Urola Garaia</t>
  </si>
  <si>
    <t>Urola Kosta</t>
  </si>
  <si>
    <t>Vitoria-Gasteiz</t>
  </si>
  <si>
    <t>Valle de Aiala</t>
  </si>
  <si>
    <t>Rioja Alavesa</t>
  </si>
  <si>
    <t>LLanada Alavesa</t>
  </si>
  <si>
    <t>Estrib. Gorbea</t>
  </si>
  <si>
    <t>Valles Alaveses</t>
  </si>
  <si>
    <t>Montaña Alavesa</t>
  </si>
  <si>
    <t>Gobela</t>
  </si>
  <si>
    <t>Txorierri</t>
  </si>
  <si>
    <t>Uribealdea</t>
  </si>
  <si>
    <t>Duranguesado</t>
  </si>
  <si>
    <t>Busturialdea</t>
  </si>
  <si>
    <t>Lea-Artibai</t>
  </si>
  <si>
    <t>Encartaciones</t>
  </si>
  <si>
    <t>Arratia-Zornotza</t>
  </si>
  <si>
    <t>Medio Nervion</t>
  </si>
  <si>
    <t>Bilbao</t>
  </si>
  <si>
    <t>Margen Izquierda</t>
  </si>
  <si>
    <t>Ibaizabal</t>
  </si>
  <si>
    <t>Total</t>
  </si>
  <si>
    <t>Indef. Ord. / Indef. Ley 12/2001-24/2001</t>
  </si>
  <si>
    <t>Indefinido T. Completo de Minusvalidos</t>
  </si>
  <si>
    <t>Indefinido T.C. de Centros Esp. Empleo</t>
  </si>
  <si>
    <t>Indefinido a T. Comp. con Bonificacion</t>
  </si>
  <si>
    <t>Indef. a T. Comp. de Excluidos Sociales</t>
  </si>
  <si>
    <t>Indef. T.P. / Indef T.P. Rdl 5/2001</t>
  </si>
  <si>
    <t>Indefinido a T. Parcial de Minusvalido</t>
  </si>
  <si>
    <t>Indefinido T. Parcial Cent. Esp. Empleo</t>
  </si>
  <si>
    <t>Indefinido T. Parcial con Bonificacion</t>
  </si>
  <si>
    <t>Indefinido T. Parcial Excluidos Social</t>
  </si>
  <si>
    <t>Fijo Discont. / Fijo Disc. Rdl 5/2001</t>
  </si>
  <si>
    <t>Fijo Discontinuo Minusvalidos</t>
  </si>
  <si>
    <t>Fijo Discontinuo de Cent. Esp. Empleo</t>
  </si>
  <si>
    <t>Contrato Fijo Discontinuo Bonificado</t>
  </si>
  <si>
    <t>Cont. Exc. Sociales Fijo Disc. Bonific</t>
  </si>
  <si>
    <t>Obra o Servicio a Tiempo Completo</t>
  </si>
  <si>
    <t>Eventual T. C. por Circunst. Produccion</t>
  </si>
  <si>
    <t>Contrato de Insercion a Tiempo Completo</t>
  </si>
  <si>
    <t>Interinidad a Tiempo Completo</t>
  </si>
  <si>
    <t>Prácticas a Tiempo Completo</t>
  </si>
  <si>
    <t>Formacion</t>
  </si>
  <si>
    <t>Temporal de Minusvalidos a T. Completo</t>
  </si>
  <si>
    <t>Temporal T. Completo Cent. Esp. Empleo</t>
  </si>
  <si>
    <t>Contrato de Relevo a Tiempo Completo</t>
  </si>
  <si>
    <t>Temporal Tiempo Completo Excluido Social</t>
  </si>
  <si>
    <t>Temporal a T. Completo de Exc. Sociales</t>
  </si>
  <si>
    <t>Contrato de Colaboracion Social</t>
  </si>
  <si>
    <t>Jubilacion Especial 64 Años</t>
  </si>
  <si>
    <t>Otros</t>
  </si>
  <si>
    <t>Convertidos en indefinidos</t>
  </si>
  <si>
    <t>Temporales a tiempo parcial</t>
  </si>
  <si>
    <t>Contratos</t>
  </si>
  <si>
    <t>Codigo</t>
  </si>
  <si>
    <t>Contrato</t>
  </si>
  <si>
    <t>Comarcas</t>
  </si>
  <si>
    <t>Nivel formativo</t>
  </si>
  <si>
    <t>Estudios Primarios Incompletos</t>
  </si>
  <si>
    <t>Primera Etapa Ed Secund sin Título de Grad Escolar</t>
  </si>
  <si>
    <t>Primera Etapa Ed Secund con Título de Graduado Escolar</t>
  </si>
  <si>
    <t>Enseñanzas de Bachillerato</t>
  </si>
  <si>
    <t>Formación Profesional Grado Medio</t>
  </si>
  <si>
    <t>Formación Profesional Grado Superior</t>
  </si>
  <si>
    <t>Diplomado</t>
  </si>
  <si>
    <t>Licenciados</t>
  </si>
  <si>
    <t>Sin Estudios</t>
  </si>
  <si>
    <t>Sin especificar/</t>
  </si>
  <si>
    <t>Primera Etapa Secundaria sin Título de Grad Escolar</t>
  </si>
  <si>
    <t>Primera Etapa Secundaria con Título de Graduado Escolar</t>
  </si>
  <si>
    <t>* TH: Lugar del puesto de trabajo</t>
  </si>
  <si>
    <t>CAPV</t>
  </si>
  <si>
    <t xml:space="preserve">Contratos por edad sexo y estudios.  </t>
  </si>
  <si>
    <t xml:space="preserve">Diplomado, Licenciado y Estudios de Grado </t>
  </si>
  <si>
    <t>Doctorado y Master Universitario</t>
  </si>
  <si>
    <t>Sin especificar</t>
  </si>
  <si>
    <t>Estudios oficiales de especialización profesional 56</t>
  </si>
  <si>
    <t>Programas de postgrado impartidos por universidades u otras instituciones 57</t>
  </si>
  <si>
    <t>Programas de formac. e inserc. lab. que precisan de titulación universitaria 58</t>
  </si>
  <si>
    <t>Estudios de grado Bolonia</t>
  </si>
  <si>
    <t>Master Bolonia</t>
  </si>
  <si>
    <t>Doctorado universitario</t>
  </si>
  <si>
    <t>Fuente: Fichero estadístico contratos SISPE</t>
  </si>
  <si>
    <t>Elaboración: Servicio de Análisis, Estudios y Estadísticas. LANBIDE</t>
  </si>
  <si>
    <t>Indice</t>
  </si>
  <si>
    <t>Codigos</t>
  </si>
  <si>
    <t>ESTUDIOS PRIMARIOS COMPLETOS</t>
  </si>
  <si>
    <t>PROGRAMAS PARA LA FORMACIÓN E INSERCIÓN LABORAL QUE NO PRECISAN DE UNA TITULACIÓN ACADÉMICA DE LA 1ª ETAPA DE SECUNDARIA PARA SU REALIZACIÓN (MÁS DE 300 HORAS)</t>
  </si>
  <si>
    <t>PROGRAMAS PARA LA FORMACIÓN E INSERCIÓN LABORAL QUE PRECISAN DE UNA TITULACIÓN DE ESTUDIOS SECUNDARIOS DE PRIMERA ETAPA PARA SU REALIZACIÓN (MÁS DE 300 HORAS)</t>
  </si>
  <si>
    <t>ENSEÑANZAS DE GRADO MEDIO DE MÚSICA Y DANZA</t>
  </si>
  <si>
    <t>ENSEÑANZAS PARA LA FORMACIÓN E INSERCIÓN LABORAL QUE PRECISAN DE UNA TITULACIÓN DE ESTUDIOS SECUNDARIOS DE 2ª ETAPA PARA SU REALIZACIÓN (MÁS DE 300 HORAS)</t>
  </si>
  <si>
    <t>TÍTULOS PROPIOS DE LAS UNIVERSIDADES Y OTRAS ENSEÑANZAS QUE PRECISAN DEL TÍTULO DE BACHILLER</t>
  </si>
  <si>
    <t>ENSEÑANZAS PARA LA FORMACIÓN E INSERCIÓN LABORAL QUE PRECISAN DE UNA FORMACIÓN PROFESIONAL DE GRADO SUPERIOR PARA SU REALIZACIÓN (MÁS DE 300 HORAS)</t>
  </si>
  <si>
    <t xml:space="preserve">&lt;20 </t>
  </si>
  <si>
    <t xml:space="preserve">20-24 </t>
  </si>
  <si>
    <t>25-29</t>
  </si>
  <si>
    <t>30-44</t>
  </si>
  <si>
    <t>45 y +</t>
  </si>
  <si>
    <t>h</t>
  </si>
  <si>
    <t>m</t>
  </si>
  <si>
    <t>jul-2015</t>
  </si>
  <si>
    <t>ago-2015</t>
  </si>
  <si>
    <t>sep-2015</t>
  </si>
  <si>
    <t>oct-2015</t>
  </si>
  <si>
    <t>dic-2015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</si>
</sst>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&quot;%&quot;"/>
  </numFmts>
  <fonts count="21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6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i/>
      <sz val="8"/>
      <name val="Calibri"/>
      <family val="2"/>
      <scheme val="minor"/>
    </font>
    <font>
      <u/>
      <sz val="10"/>
      <color theme="10"/>
      <name val="Arial"/>
      <family val="2"/>
    </font>
    <font>
      <b/>
      <sz val="14"/>
      <color theme="3" tint="0.39997558519241921"/>
      <name val="Calibri"/>
      <family val="2"/>
      <scheme val="minor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name val="Arial"/>
    </font>
    <font>
      <b/>
      <sz val="11"/>
      <color rgb="FFC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0"/>
      </right>
      <top style="thin">
        <color theme="4" tint="-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4" tint="-0.24994659260841701"/>
      </top>
      <bottom style="thin">
        <color theme="0"/>
      </bottom>
      <diagonal/>
    </border>
    <border>
      <left style="thin">
        <color theme="0"/>
      </left>
      <right style="thin">
        <color theme="4" tint="-0.24994659260841701"/>
      </right>
      <top style="thin">
        <color theme="4" tint="-0.24994659260841701"/>
      </top>
      <bottom style="thin">
        <color theme="0"/>
      </bottom>
      <diagonal/>
    </border>
    <border>
      <left style="thin">
        <color theme="4" tint="-0.24994659260841701"/>
      </left>
      <right style="thin">
        <color theme="0"/>
      </right>
      <top style="thin">
        <color theme="0"/>
      </top>
      <bottom style="thin">
        <color theme="4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 tint="-0.24994659260841701"/>
      </bottom>
      <diagonal/>
    </border>
    <border>
      <left style="thin">
        <color theme="0"/>
      </left>
      <right style="thin">
        <color theme="4" tint="-0.24994659260841701"/>
      </right>
      <top style="thin">
        <color theme="0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/>
      <bottom/>
      <diagonal/>
    </border>
    <border>
      <left style="thin">
        <color indexed="64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/>
      <top/>
      <bottom style="thin">
        <color theme="4" tint="-0.24994659260841701"/>
      </bottom>
      <diagonal/>
    </border>
    <border>
      <left/>
      <right style="thin">
        <color indexed="64"/>
      </right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9" fontId="15" fillId="0" borderId="0" applyFont="0" applyFill="0" applyBorder="0" applyAlignment="0" applyProtection="0"/>
  </cellStyleXfs>
  <cellXfs count="96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3" fillId="2" borderId="0" xfId="0" applyFont="1" applyFill="1"/>
    <xf numFmtId="0" fontId="4" fillId="2" borderId="0" xfId="0" applyFont="1" applyFill="1"/>
    <xf numFmtId="0" fontId="5" fillId="0" borderId="0" xfId="0" applyFont="1" applyFill="1" applyBorder="1" applyAlignment="1">
      <alignment horizontal="center"/>
    </xf>
    <xf numFmtId="0" fontId="6" fillId="2" borderId="0" xfId="0" applyFont="1" applyFill="1"/>
    <xf numFmtId="0" fontId="9" fillId="4" borderId="0" xfId="0" applyFont="1" applyFill="1" applyBorder="1"/>
    <xf numFmtId="0" fontId="10" fillId="2" borderId="0" xfId="0" applyFont="1" applyFill="1"/>
    <xf numFmtId="0" fontId="12" fillId="2" borderId="0" xfId="0" applyFont="1" applyFill="1" applyAlignment="1">
      <alignment vertical="center"/>
    </xf>
    <xf numFmtId="0" fontId="7" fillId="3" borderId="8" xfId="0" applyFont="1" applyFill="1" applyBorder="1" applyAlignment="1">
      <alignment horizontal="center" vertical="center"/>
    </xf>
    <xf numFmtId="0" fontId="8" fillId="2" borderId="0" xfId="0" applyFont="1" applyFill="1" applyBorder="1"/>
    <xf numFmtId="0" fontId="13" fillId="0" borderId="0" xfId="0" applyFont="1"/>
    <xf numFmtId="0" fontId="6" fillId="0" borderId="0" xfId="0" applyFont="1"/>
    <xf numFmtId="49" fontId="14" fillId="0" borderId="0" xfId="1" applyNumberFormat="1" applyFont="1" applyAlignment="1">
      <alignment horizontal="right"/>
    </xf>
    <xf numFmtId="0" fontId="14" fillId="0" borderId="0" xfId="1" applyFont="1"/>
    <xf numFmtId="0" fontId="1" fillId="2" borderId="5" xfId="0" applyFont="1" applyFill="1" applyBorder="1" applyAlignment="1">
      <alignment horizontal="left"/>
    </xf>
    <xf numFmtId="0" fontId="4" fillId="0" borderId="0" xfId="0" applyFont="1" applyFill="1" applyBorder="1"/>
    <xf numFmtId="0" fontId="18" fillId="0" borderId="0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3" borderId="16" xfId="0" applyFont="1" applyFill="1" applyBorder="1" applyAlignment="1">
      <alignment horizontal="center" vertical="center"/>
    </xf>
    <xf numFmtId="3" fontId="4" fillId="2" borderId="18" xfId="0" applyNumberFormat="1" applyFont="1" applyFill="1" applyBorder="1"/>
    <xf numFmtId="3" fontId="4" fillId="2" borderId="0" xfId="0" applyNumberFormat="1" applyFont="1" applyFill="1" applyBorder="1"/>
    <xf numFmtId="3" fontId="4" fillId="2" borderId="4" xfId="0" applyNumberFormat="1" applyFont="1" applyFill="1" applyBorder="1"/>
    <xf numFmtId="3" fontId="4" fillId="2" borderId="5" xfId="0" applyNumberFormat="1" applyFont="1" applyFill="1" applyBorder="1"/>
    <xf numFmtId="3" fontId="4" fillId="2" borderId="19" xfId="0" applyNumberFormat="1" applyFont="1" applyFill="1" applyBorder="1"/>
    <xf numFmtId="3" fontId="4" fillId="0" borderId="0" xfId="0" applyNumberFormat="1" applyFont="1" applyFill="1" applyBorder="1"/>
    <xf numFmtId="3" fontId="19" fillId="4" borderId="20" xfId="0" applyNumberFormat="1" applyFont="1" applyFill="1" applyBorder="1"/>
    <xf numFmtId="3" fontId="19" fillId="4" borderId="21" xfId="0" applyNumberFormat="1" applyFont="1" applyFill="1" applyBorder="1"/>
    <xf numFmtId="3" fontId="19" fillId="4" borderId="22" xfId="2" applyNumberFormat="1" applyFont="1" applyFill="1" applyBorder="1"/>
    <xf numFmtId="3" fontId="19" fillId="4" borderId="23" xfId="2" applyNumberFormat="1" applyFont="1" applyFill="1" applyBorder="1"/>
    <xf numFmtId="3" fontId="19" fillId="0" borderId="0" xfId="2" applyNumberFormat="1" applyFont="1" applyFill="1" applyBorder="1"/>
    <xf numFmtId="164" fontId="10" fillId="2" borderId="0" xfId="0" applyNumberFormat="1" applyFont="1" applyFill="1"/>
    <xf numFmtId="165" fontId="4" fillId="2" borderId="18" xfId="0" applyNumberFormat="1" applyFont="1" applyFill="1" applyBorder="1"/>
    <xf numFmtId="165" fontId="4" fillId="2" borderId="0" xfId="0" applyNumberFormat="1" applyFont="1" applyFill="1" applyBorder="1"/>
    <xf numFmtId="165" fontId="4" fillId="2" borderId="4" xfId="0" applyNumberFormat="1" applyFont="1" applyFill="1" applyBorder="1"/>
    <xf numFmtId="165" fontId="4" fillId="2" borderId="5" xfId="0" applyNumberFormat="1" applyFont="1" applyFill="1" applyBorder="1"/>
    <xf numFmtId="165" fontId="4" fillId="2" borderId="19" xfId="0" applyNumberFormat="1" applyFont="1" applyFill="1" applyBorder="1"/>
    <xf numFmtId="165" fontId="4" fillId="0" borderId="0" xfId="0" applyNumberFormat="1" applyFont="1" applyFill="1" applyBorder="1"/>
    <xf numFmtId="165" fontId="20" fillId="4" borderId="20" xfId="0" applyNumberFormat="1" applyFont="1" applyFill="1" applyBorder="1"/>
    <xf numFmtId="165" fontId="20" fillId="4" borderId="21" xfId="0" applyNumberFormat="1" applyFont="1" applyFill="1" applyBorder="1"/>
    <xf numFmtId="165" fontId="20" fillId="4" borderId="22" xfId="2" applyNumberFormat="1" applyFont="1" applyFill="1" applyBorder="1"/>
    <xf numFmtId="165" fontId="20" fillId="4" borderId="23" xfId="2" applyNumberFormat="1" applyFont="1" applyFill="1" applyBorder="1"/>
    <xf numFmtId="165" fontId="20" fillId="0" borderId="0" xfId="2" applyNumberFormat="1" applyFont="1" applyFill="1" applyBorder="1"/>
    <xf numFmtId="17" fontId="16" fillId="2" borderId="9" xfId="0" applyNumberFormat="1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18" fillId="3" borderId="13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2" borderId="0" xfId="0" applyFont="1" applyFill="1" applyAlignment="1"/>
    <xf numFmtId="3" fontId="4" fillId="2" borderId="18" xfId="0" applyNumberFormat="1" applyFont="1" applyFill="1" applyBorder="1" applyAlignment="1"/>
    <xf numFmtId="3" fontId="4" fillId="2" borderId="0" xfId="0" applyNumberFormat="1" applyFont="1" applyFill="1" applyBorder="1" applyAlignment="1"/>
    <xf numFmtId="3" fontId="4" fillId="2" borderId="4" xfId="0" applyNumberFormat="1" applyFont="1" applyFill="1" applyBorder="1" applyAlignment="1"/>
    <xf numFmtId="3" fontId="4" fillId="2" borderId="5" xfId="0" applyNumberFormat="1" applyFont="1" applyFill="1" applyBorder="1" applyAlignment="1"/>
    <xf numFmtId="3" fontId="4" fillId="2" borderId="19" xfId="0" applyNumberFormat="1" applyFont="1" applyFill="1" applyBorder="1" applyAlignment="1"/>
    <xf numFmtId="3" fontId="4" fillId="0" borderId="0" xfId="0" applyNumberFormat="1" applyFont="1" applyFill="1" applyBorder="1" applyAlignment="1"/>
    <xf numFmtId="3" fontId="19" fillId="4" borderId="20" xfId="0" applyNumberFormat="1" applyFont="1" applyFill="1" applyBorder="1" applyAlignment="1"/>
    <xf numFmtId="3" fontId="19" fillId="4" borderId="21" xfId="0" applyNumberFormat="1" applyFont="1" applyFill="1" applyBorder="1" applyAlignment="1"/>
    <xf numFmtId="3" fontId="19" fillId="4" borderId="22" xfId="2" applyNumberFormat="1" applyFont="1" applyFill="1" applyBorder="1" applyAlignment="1"/>
    <xf numFmtId="3" fontId="19" fillId="4" borderId="23" xfId="2" applyNumberFormat="1" applyFont="1" applyFill="1" applyBorder="1" applyAlignment="1"/>
    <xf numFmtId="3" fontId="19" fillId="0" borderId="0" xfId="2" applyNumberFormat="1" applyFont="1" applyFill="1" applyBorder="1" applyAlignment="1"/>
    <xf numFmtId="0" fontId="10" fillId="2" borderId="0" xfId="0" applyFont="1" applyFill="1" applyAlignment="1"/>
    <xf numFmtId="164" fontId="10" fillId="2" borderId="0" xfId="0" applyNumberFormat="1" applyFont="1" applyFill="1" applyAlignment="1"/>
    <xf numFmtId="165" fontId="4" fillId="2" borderId="18" xfId="0" applyNumberFormat="1" applyFont="1" applyFill="1" applyBorder="1" applyAlignment="1"/>
    <xf numFmtId="165" fontId="4" fillId="2" borderId="0" xfId="0" applyNumberFormat="1" applyFont="1" applyFill="1" applyBorder="1" applyAlignment="1"/>
    <xf numFmtId="165" fontId="4" fillId="2" borderId="4" xfId="0" applyNumberFormat="1" applyFont="1" applyFill="1" applyBorder="1" applyAlignment="1"/>
    <xf numFmtId="165" fontId="4" fillId="2" borderId="5" xfId="0" applyNumberFormat="1" applyFont="1" applyFill="1" applyBorder="1" applyAlignment="1"/>
    <xf numFmtId="165" fontId="4" fillId="2" borderId="19" xfId="0" applyNumberFormat="1" applyFont="1" applyFill="1" applyBorder="1" applyAlignment="1"/>
    <xf numFmtId="165" fontId="4" fillId="0" borderId="0" xfId="0" applyNumberFormat="1" applyFont="1" applyFill="1" applyBorder="1" applyAlignment="1"/>
    <xf numFmtId="165" fontId="20" fillId="4" borderId="20" xfId="0" applyNumberFormat="1" applyFont="1" applyFill="1" applyBorder="1" applyAlignment="1"/>
    <xf numFmtId="165" fontId="20" fillId="4" borderId="21" xfId="0" applyNumberFormat="1" applyFont="1" applyFill="1" applyBorder="1" applyAlignment="1"/>
    <xf numFmtId="165" fontId="20" fillId="4" borderId="22" xfId="2" applyNumberFormat="1" applyFont="1" applyFill="1" applyBorder="1" applyAlignment="1"/>
    <xf numFmtId="165" fontId="20" fillId="4" borderId="23" xfId="2" applyNumberFormat="1" applyFont="1" applyFill="1" applyBorder="1" applyAlignment="1"/>
    <xf numFmtId="165" fontId="20" fillId="0" borderId="0" xfId="2" applyNumberFormat="1" applyFont="1" applyFill="1" applyBorder="1" applyAlignment="1"/>
    <xf numFmtId="17" fontId="16" fillId="2" borderId="9" xfId="0" applyNumberFormat="1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18" fillId="3" borderId="13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/>
    </xf>
    <xf numFmtId="17" fontId="16" fillId="2" borderId="10" xfId="0" applyNumberFormat="1" applyFont="1" applyFill="1" applyBorder="1" applyAlignment="1">
      <alignment horizontal="center"/>
    </xf>
    <xf numFmtId="17" fontId="16" fillId="2" borderId="11" xfId="0" applyNumberFormat="1" applyFont="1" applyFill="1" applyBorder="1" applyAlignment="1">
      <alignment horizontal="center"/>
    </xf>
  </cellXfs>
  <cellStyles count="3">
    <cellStyle name="Hipervínculo" xfId="1" builtinId="8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19050</xdr:rowOff>
    </xdr:from>
    <xdr:to>
      <xdr:col>5</xdr:col>
      <xdr:colOff>657225</xdr:colOff>
      <xdr:row>4</xdr:row>
      <xdr:rowOff>142875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9050"/>
          <a:ext cx="21812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s/puesto/estadis/publicacionweb/contrataciones/datoscapv/CoS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APV"/>
      <sheetName val="01"/>
      <sheetName val="48"/>
      <sheetName val="20"/>
      <sheetName val="55"/>
      <sheetName val="Codigos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4"/>
  <sheetViews>
    <sheetView showGridLines="0" workbookViewId="0">
      <selection activeCell="B3" sqref="B3"/>
    </sheetView>
  </sheetViews>
  <sheetFormatPr baseColWidth="10" defaultRowHeight="12.75" x14ac:dyDescent="0.2"/>
  <cols>
    <col min="1" max="1" width="8.7109375" style="21" customWidth="1"/>
    <col min="2" max="2" width="11.42578125" style="21"/>
    <col min="3" max="3" width="12.28515625" style="21" bestFit="1" customWidth="1"/>
    <col min="4" max="256" width="11.42578125" style="21"/>
    <col min="257" max="257" width="8.7109375" style="21" customWidth="1"/>
    <col min="258" max="258" width="11.42578125" style="21"/>
    <col min="259" max="259" width="12.28515625" style="21" bestFit="1" customWidth="1"/>
    <col min="260" max="512" width="11.42578125" style="21"/>
    <col min="513" max="513" width="8.7109375" style="21" customWidth="1"/>
    <col min="514" max="514" width="11.42578125" style="21"/>
    <col min="515" max="515" width="12.28515625" style="21" bestFit="1" customWidth="1"/>
    <col min="516" max="768" width="11.42578125" style="21"/>
    <col min="769" max="769" width="8.7109375" style="21" customWidth="1"/>
    <col min="770" max="770" width="11.42578125" style="21"/>
    <col min="771" max="771" width="12.28515625" style="21" bestFit="1" customWidth="1"/>
    <col min="772" max="1024" width="11.42578125" style="21"/>
    <col min="1025" max="1025" width="8.7109375" style="21" customWidth="1"/>
    <col min="1026" max="1026" width="11.42578125" style="21"/>
    <col min="1027" max="1027" width="12.28515625" style="21" bestFit="1" customWidth="1"/>
    <col min="1028" max="1280" width="11.42578125" style="21"/>
    <col min="1281" max="1281" width="8.7109375" style="21" customWidth="1"/>
    <col min="1282" max="1282" width="11.42578125" style="21"/>
    <col min="1283" max="1283" width="12.28515625" style="21" bestFit="1" customWidth="1"/>
    <col min="1284" max="1536" width="11.42578125" style="21"/>
    <col min="1537" max="1537" width="8.7109375" style="21" customWidth="1"/>
    <col min="1538" max="1538" width="11.42578125" style="21"/>
    <col min="1539" max="1539" width="12.28515625" style="21" bestFit="1" customWidth="1"/>
    <col min="1540" max="1792" width="11.42578125" style="21"/>
    <col min="1793" max="1793" width="8.7109375" style="21" customWidth="1"/>
    <col min="1794" max="1794" width="11.42578125" style="21"/>
    <col min="1795" max="1795" width="12.28515625" style="21" bestFit="1" customWidth="1"/>
    <col min="1796" max="2048" width="11.42578125" style="21"/>
    <col min="2049" max="2049" width="8.7109375" style="21" customWidth="1"/>
    <col min="2050" max="2050" width="11.42578125" style="21"/>
    <col min="2051" max="2051" width="12.28515625" style="21" bestFit="1" customWidth="1"/>
    <col min="2052" max="2304" width="11.42578125" style="21"/>
    <col min="2305" max="2305" width="8.7109375" style="21" customWidth="1"/>
    <col min="2306" max="2306" width="11.42578125" style="21"/>
    <col min="2307" max="2307" width="12.28515625" style="21" bestFit="1" customWidth="1"/>
    <col min="2308" max="2560" width="11.42578125" style="21"/>
    <col min="2561" max="2561" width="8.7109375" style="21" customWidth="1"/>
    <col min="2562" max="2562" width="11.42578125" style="21"/>
    <col min="2563" max="2563" width="12.28515625" style="21" bestFit="1" customWidth="1"/>
    <col min="2564" max="2816" width="11.42578125" style="21"/>
    <col min="2817" max="2817" width="8.7109375" style="21" customWidth="1"/>
    <col min="2818" max="2818" width="11.42578125" style="21"/>
    <col min="2819" max="2819" width="12.28515625" style="21" bestFit="1" customWidth="1"/>
    <col min="2820" max="3072" width="11.42578125" style="21"/>
    <col min="3073" max="3073" width="8.7109375" style="21" customWidth="1"/>
    <col min="3074" max="3074" width="11.42578125" style="21"/>
    <col min="3075" max="3075" width="12.28515625" style="21" bestFit="1" customWidth="1"/>
    <col min="3076" max="3328" width="11.42578125" style="21"/>
    <col min="3329" max="3329" width="8.7109375" style="21" customWidth="1"/>
    <col min="3330" max="3330" width="11.42578125" style="21"/>
    <col min="3331" max="3331" width="12.28515625" style="21" bestFit="1" customWidth="1"/>
    <col min="3332" max="3584" width="11.42578125" style="21"/>
    <col min="3585" max="3585" width="8.7109375" style="21" customWidth="1"/>
    <col min="3586" max="3586" width="11.42578125" style="21"/>
    <col min="3587" max="3587" width="12.28515625" style="21" bestFit="1" customWidth="1"/>
    <col min="3588" max="3840" width="11.42578125" style="21"/>
    <col min="3841" max="3841" width="8.7109375" style="21" customWidth="1"/>
    <col min="3842" max="3842" width="11.42578125" style="21"/>
    <col min="3843" max="3843" width="12.28515625" style="21" bestFit="1" customWidth="1"/>
    <col min="3844" max="4096" width="11.42578125" style="21"/>
    <col min="4097" max="4097" width="8.7109375" style="21" customWidth="1"/>
    <col min="4098" max="4098" width="11.42578125" style="21"/>
    <col min="4099" max="4099" width="12.28515625" style="21" bestFit="1" customWidth="1"/>
    <col min="4100" max="4352" width="11.42578125" style="21"/>
    <col min="4353" max="4353" width="8.7109375" style="21" customWidth="1"/>
    <col min="4354" max="4354" width="11.42578125" style="21"/>
    <col min="4355" max="4355" width="12.28515625" style="21" bestFit="1" customWidth="1"/>
    <col min="4356" max="4608" width="11.42578125" style="21"/>
    <col min="4609" max="4609" width="8.7109375" style="21" customWidth="1"/>
    <col min="4610" max="4610" width="11.42578125" style="21"/>
    <col min="4611" max="4611" width="12.28515625" style="21" bestFit="1" customWidth="1"/>
    <col min="4612" max="4864" width="11.42578125" style="21"/>
    <col min="4865" max="4865" width="8.7109375" style="21" customWidth="1"/>
    <col min="4866" max="4866" width="11.42578125" style="21"/>
    <col min="4867" max="4867" width="12.28515625" style="21" bestFit="1" customWidth="1"/>
    <col min="4868" max="5120" width="11.42578125" style="21"/>
    <col min="5121" max="5121" width="8.7109375" style="21" customWidth="1"/>
    <col min="5122" max="5122" width="11.42578125" style="21"/>
    <col min="5123" max="5123" width="12.28515625" style="21" bestFit="1" customWidth="1"/>
    <col min="5124" max="5376" width="11.42578125" style="21"/>
    <col min="5377" max="5377" width="8.7109375" style="21" customWidth="1"/>
    <col min="5378" max="5378" width="11.42578125" style="21"/>
    <col min="5379" max="5379" width="12.28515625" style="21" bestFit="1" customWidth="1"/>
    <col min="5380" max="5632" width="11.42578125" style="21"/>
    <col min="5633" max="5633" width="8.7109375" style="21" customWidth="1"/>
    <col min="5634" max="5634" width="11.42578125" style="21"/>
    <col min="5635" max="5635" width="12.28515625" style="21" bestFit="1" customWidth="1"/>
    <col min="5636" max="5888" width="11.42578125" style="21"/>
    <col min="5889" max="5889" width="8.7109375" style="21" customWidth="1"/>
    <col min="5890" max="5890" width="11.42578125" style="21"/>
    <col min="5891" max="5891" width="12.28515625" style="21" bestFit="1" customWidth="1"/>
    <col min="5892" max="6144" width="11.42578125" style="21"/>
    <col min="6145" max="6145" width="8.7109375" style="21" customWidth="1"/>
    <col min="6146" max="6146" width="11.42578125" style="21"/>
    <col min="6147" max="6147" width="12.28515625" style="21" bestFit="1" customWidth="1"/>
    <col min="6148" max="6400" width="11.42578125" style="21"/>
    <col min="6401" max="6401" width="8.7109375" style="21" customWidth="1"/>
    <col min="6402" max="6402" width="11.42578125" style="21"/>
    <col min="6403" max="6403" width="12.28515625" style="21" bestFit="1" customWidth="1"/>
    <col min="6404" max="6656" width="11.42578125" style="21"/>
    <col min="6657" max="6657" width="8.7109375" style="21" customWidth="1"/>
    <col min="6658" max="6658" width="11.42578125" style="21"/>
    <col min="6659" max="6659" width="12.28515625" style="21" bestFit="1" customWidth="1"/>
    <col min="6660" max="6912" width="11.42578125" style="21"/>
    <col min="6913" max="6913" width="8.7109375" style="21" customWidth="1"/>
    <col min="6914" max="6914" width="11.42578125" style="21"/>
    <col min="6915" max="6915" width="12.28515625" style="21" bestFit="1" customWidth="1"/>
    <col min="6916" max="7168" width="11.42578125" style="21"/>
    <col min="7169" max="7169" width="8.7109375" style="21" customWidth="1"/>
    <col min="7170" max="7170" width="11.42578125" style="21"/>
    <col min="7171" max="7171" width="12.28515625" style="21" bestFit="1" customWidth="1"/>
    <col min="7172" max="7424" width="11.42578125" style="21"/>
    <col min="7425" max="7425" width="8.7109375" style="21" customWidth="1"/>
    <col min="7426" max="7426" width="11.42578125" style="21"/>
    <col min="7427" max="7427" width="12.28515625" style="21" bestFit="1" customWidth="1"/>
    <col min="7428" max="7680" width="11.42578125" style="21"/>
    <col min="7681" max="7681" width="8.7109375" style="21" customWidth="1"/>
    <col min="7682" max="7682" width="11.42578125" style="21"/>
    <col min="7683" max="7683" width="12.28515625" style="21" bestFit="1" customWidth="1"/>
    <col min="7684" max="7936" width="11.42578125" style="21"/>
    <col min="7937" max="7937" width="8.7109375" style="21" customWidth="1"/>
    <col min="7938" max="7938" width="11.42578125" style="21"/>
    <col min="7939" max="7939" width="12.28515625" style="21" bestFit="1" customWidth="1"/>
    <col min="7940" max="8192" width="11.42578125" style="21"/>
    <col min="8193" max="8193" width="8.7109375" style="21" customWidth="1"/>
    <col min="8194" max="8194" width="11.42578125" style="21"/>
    <col min="8195" max="8195" width="12.28515625" style="21" bestFit="1" customWidth="1"/>
    <col min="8196" max="8448" width="11.42578125" style="21"/>
    <col min="8449" max="8449" width="8.7109375" style="21" customWidth="1"/>
    <col min="8450" max="8450" width="11.42578125" style="21"/>
    <col min="8451" max="8451" width="12.28515625" style="21" bestFit="1" customWidth="1"/>
    <col min="8452" max="8704" width="11.42578125" style="21"/>
    <col min="8705" max="8705" width="8.7109375" style="21" customWidth="1"/>
    <col min="8706" max="8706" width="11.42578125" style="21"/>
    <col min="8707" max="8707" width="12.28515625" style="21" bestFit="1" customWidth="1"/>
    <col min="8708" max="8960" width="11.42578125" style="21"/>
    <col min="8961" max="8961" width="8.7109375" style="21" customWidth="1"/>
    <col min="8962" max="8962" width="11.42578125" style="21"/>
    <col min="8963" max="8963" width="12.28515625" style="21" bestFit="1" customWidth="1"/>
    <col min="8964" max="9216" width="11.42578125" style="21"/>
    <col min="9217" max="9217" width="8.7109375" style="21" customWidth="1"/>
    <col min="9218" max="9218" width="11.42578125" style="21"/>
    <col min="9219" max="9219" width="12.28515625" style="21" bestFit="1" customWidth="1"/>
    <col min="9220" max="9472" width="11.42578125" style="21"/>
    <col min="9473" max="9473" width="8.7109375" style="21" customWidth="1"/>
    <col min="9474" max="9474" width="11.42578125" style="21"/>
    <col min="9475" max="9475" width="12.28515625" style="21" bestFit="1" customWidth="1"/>
    <col min="9476" max="9728" width="11.42578125" style="21"/>
    <col min="9729" max="9729" width="8.7109375" style="21" customWidth="1"/>
    <col min="9730" max="9730" width="11.42578125" style="21"/>
    <col min="9731" max="9731" width="12.28515625" style="21" bestFit="1" customWidth="1"/>
    <col min="9732" max="9984" width="11.42578125" style="21"/>
    <col min="9985" max="9985" width="8.7109375" style="21" customWidth="1"/>
    <col min="9986" max="9986" width="11.42578125" style="21"/>
    <col min="9987" max="9987" width="12.28515625" style="21" bestFit="1" customWidth="1"/>
    <col min="9988" max="10240" width="11.42578125" style="21"/>
    <col min="10241" max="10241" width="8.7109375" style="21" customWidth="1"/>
    <col min="10242" max="10242" width="11.42578125" style="21"/>
    <col min="10243" max="10243" width="12.28515625" style="21" bestFit="1" customWidth="1"/>
    <col min="10244" max="10496" width="11.42578125" style="21"/>
    <col min="10497" max="10497" width="8.7109375" style="21" customWidth="1"/>
    <col min="10498" max="10498" width="11.42578125" style="21"/>
    <col min="10499" max="10499" width="12.28515625" style="21" bestFit="1" customWidth="1"/>
    <col min="10500" max="10752" width="11.42578125" style="21"/>
    <col min="10753" max="10753" width="8.7109375" style="21" customWidth="1"/>
    <col min="10754" max="10754" width="11.42578125" style="21"/>
    <col min="10755" max="10755" width="12.28515625" style="21" bestFit="1" customWidth="1"/>
    <col min="10756" max="11008" width="11.42578125" style="21"/>
    <col min="11009" max="11009" width="8.7109375" style="21" customWidth="1"/>
    <col min="11010" max="11010" width="11.42578125" style="21"/>
    <col min="11011" max="11011" width="12.28515625" style="21" bestFit="1" customWidth="1"/>
    <col min="11012" max="11264" width="11.42578125" style="21"/>
    <col min="11265" max="11265" width="8.7109375" style="21" customWidth="1"/>
    <col min="11266" max="11266" width="11.42578125" style="21"/>
    <col min="11267" max="11267" width="12.28515625" style="21" bestFit="1" customWidth="1"/>
    <col min="11268" max="11520" width="11.42578125" style="21"/>
    <col min="11521" max="11521" width="8.7109375" style="21" customWidth="1"/>
    <col min="11522" max="11522" width="11.42578125" style="21"/>
    <col min="11523" max="11523" width="12.28515625" style="21" bestFit="1" customWidth="1"/>
    <col min="11524" max="11776" width="11.42578125" style="21"/>
    <col min="11777" max="11777" width="8.7109375" style="21" customWidth="1"/>
    <col min="11778" max="11778" width="11.42578125" style="21"/>
    <col min="11779" max="11779" width="12.28515625" style="21" bestFit="1" customWidth="1"/>
    <col min="11780" max="12032" width="11.42578125" style="21"/>
    <col min="12033" max="12033" width="8.7109375" style="21" customWidth="1"/>
    <col min="12034" max="12034" width="11.42578125" style="21"/>
    <col min="12035" max="12035" width="12.28515625" style="21" bestFit="1" customWidth="1"/>
    <col min="12036" max="12288" width="11.42578125" style="21"/>
    <col min="12289" max="12289" width="8.7109375" style="21" customWidth="1"/>
    <col min="12290" max="12290" width="11.42578125" style="21"/>
    <col min="12291" max="12291" width="12.28515625" style="21" bestFit="1" customWidth="1"/>
    <col min="12292" max="12544" width="11.42578125" style="21"/>
    <col min="12545" max="12545" width="8.7109375" style="21" customWidth="1"/>
    <col min="12546" max="12546" width="11.42578125" style="21"/>
    <col min="12547" max="12547" width="12.28515625" style="21" bestFit="1" customWidth="1"/>
    <col min="12548" max="12800" width="11.42578125" style="21"/>
    <col min="12801" max="12801" width="8.7109375" style="21" customWidth="1"/>
    <col min="12802" max="12802" width="11.42578125" style="21"/>
    <col min="12803" max="12803" width="12.28515625" style="21" bestFit="1" customWidth="1"/>
    <col min="12804" max="13056" width="11.42578125" style="21"/>
    <col min="13057" max="13057" width="8.7109375" style="21" customWidth="1"/>
    <col min="13058" max="13058" width="11.42578125" style="21"/>
    <col min="13059" max="13059" width="12.28515625" style="21" bestFit="1" customWidth="1"/>
    <col min="13060" max="13312" width="11.42578125" style="21"/>
    <col min="13313" max="13313" width="8.7109375" style="21" customWidth="1"/>
    <col min="13314" max="13314" width="11.42578125" style="21"/>
    <col min="13315" max="13315" width="12.28515625" style="21" bestFit="1" customWidth="1"/>
    <col min="13316" max="13568" width="11.42578125" style="21"/>
    <col min="13569" max="13569" width="8.7109375" style="21" customWidth="1"/>
    <col min="13570" max="13570" width="11.42578125" style="21"/>
    <col min="13571" max="13571" width="12.28515625" style="21" bestFit="1" customWidth="1"/>
    <col min="13572" max="13824" width="11.42578125" style="21"/>
    <col min="13825" max="13825" width="8.7109375" style="21" customWidth="1"/>
    <col min="13826" max="13826" width="11.42578125" style="21"/>
    <col min="13827" max="13827" width="12.28515625" style="21" bestFit="1" customWidth="1"/>
    <col min="13828" max="14080" width="11.42578125" style="21"/>
    <col min="14081" max="14081" width="8.7109375" style="21" customWidth="1"/>
    <col min="14082" max="14082" width="11.42578125" style="21"/>
    <col min="14083" max="14083" width="12.28515625" style="21" bestFit="1" customWidth="1"/>
    <col min="14084" max="14336" width="11.42578125" style="21"/>
    <col min="14337" max="14337" width="8.7109375" style="21" customWidth="1"/>
    <col min="14338" max="14338" width="11.42578125" style="21"/>
    <col min="14339" max="14339" width="12.28515625" style="21" bestFit="1" customWidth="1"/>
    <col min="14340" max="14592" width="11.42578125" style="21"/>
    <col min="14593" max="14593" width="8.7109375" style="21" customWidth="1"/>
    <col min="14594" max="14594" width="11.42578125" style="21"/>
    <col min="14595" max="14595" width="12.28515625" style="21" bestFit="1" customWidth="1"/>
    <col min="14596" max="14848" width="11.42578125" style="21"/>
    <col min="14849" max="14849" width="8.7109375" style="21" customWidth="1"/>
    <col min="14850" max="14850" width="11.42578125" style="21"/>
    <col min="14851" max="14851" width="12.28515625" style="21" bestFit="1" customWidth="1"/>
    <col min="14852" max="15104" width="11.42578125" style="21"/>
    <col min="15105" max="15105" width="8.7109375" style="21" customWidth="1"/>
    <col min="15106" max="15106" width="11.42578125" style="21"/>
    <col min="15107" max="15107" width="12.28515625" style="21" bestFit="1" customWidth="1"/>
    <col min="15108" max="15360" width="11.42578125" style="21"/>
    <col min="15361" max="15361" width="8.7109375" style="21" customWidth="1"/>
    <col min="15362" max="15362" width="11.42578125" style="21"/>
    <col min="15363" max="15363" width="12.28515625" style="21" bestFit="1" customWidth="1"/>
    <col min="15364" max="15616" width="11.42578125" style="21"/>
    <col min="15617" max="15617" width="8.7109375" style="21" customWidth="1"/>
    <col min="15618" max="15618" width="11.42578125" style="21"/>
    <col min="15619" max="15619" width="12.28515625" style="21" bestFit="1" customWidth="1"/>
    <col min="15620" max="15872" width="11.42578125" style="21"/>
    <col min="15873" max="15873" width="8.7109375" style="21" customWidth="1"/>
    <col min="15874" max="15874" width="11.42578125" style="21"/>
    <col min="15875" max="15875" width="12.28515625" style="21" bestFit="1" customWidth="1"/>
    <col min="15876" max="16128" width="11.42578125" style="21"/>
    <col min="16129" max="16129" width="8.7109375" style="21" customWidth="1"/>
    <col min="16130" max="16130" width="11.42578125" style="21"/>
    <col min="16131" max="16131" width="12.28515625" style="21" bestFit="1" customWidth="1"/>
    <col min="16132" max="16384" width="11.42578125" style="21"/>
  </cols>
  <sheetData>
    <row r="1" spans="1:2" ht="21" x14ac:dyDescent="0.35">
      <c r="A1" s="20"/>
      <c r="B1" s="21" t="s">
        <v>125</v>
      </c>
    </row>
    <row r="3" spans="1:2" x14ac:dyDescent="0.2">
      <c r="A3" s="22" t="s">
        <v>112</v>
      </c>
      <c r="B3" s="23" t="str">
        <f>CAPV!$A$1</f>
        <v>CAPV</v>
      </c>
    </row>
    <row r="4" spans="1:2" x14ac:dyDescent="0.2">
      <c r="A4" s="22">
        <v>1</v>
      </c>
      <c r="B4" s="23" t="e">
        <f>#REF!</f>
        <v>#REF!</v>
      </c>
    </row>
    <row r="5" spans="1:2" x14ac:dyDescent="0.2">
      <c r="A5" s="22">
        <v>48</v>
      </c>
      <c r="B5" s="23" t="e">
        <f>#REF!</f>
        <v>#REF!</v>
      </c>
    </row>
    <row r="6" spans="1:2" x14ac:dyDescent="0.2">
      <c r="A6" s="22">
        <v>20</v>
      </c>
      <c r="B6" s="23" t="e">
        <f>#REF!</f>
        <v>#REF!</v>
      </c>
    </row>
    <row r="7" spans="1:2" x14ac:dyDescent="0.2">
      <c r="A7" s="22">
        <v>55</v>
      </c>
      <c r="B7" s="23" t="e">
        <f>#REF!</f>
        <v>#REF!</v>
      </c>
    </row>
    <row r="8" spans="1:2" x14ac:dyDescent="0.2">
      <c r="A8" s="22" t="s">
        <v>126</v>
      </c>
      <c r="B8" s="23"/>
    </row>
    <row r="9" spans="1:2" x14ac:dyDescent="0.2">
      <c r="A9" s="22"/>
      <c r="B9" s="23"/>
    </row>
    <row r="10" spans="1:2" x14ac:dyDescent="0.2">
      <c r="A10" s="22"/>
      <c r="B10" s="23"/>
    </row>
    <row r="11" spans="1:2" x14ac:dyDescent="0.2">
      <c r="A11" s="22"/>
      <c r="B11" s="23"/>
    </row>
    <row r="12" spans="1:2" x14ac:dyDescent="0.2">
      <c r="A12" s="22"/>
      <c r="B12" s="23"/>
    </row>
    <row r="13" spans="1:2" x14ac:dyDescent="0.2">
      <c r="A13" s="22"/>
      <c r="B13" s="23"/>
    </row>
    <row r="14" spans="1:2" x14ac:dyDescent="0.2">
      <c r="A14" s="22"/>
      <c r="B14" s="23"/>
    </row>
    <row r="15" spans="1:2" x14ac:dyDescent="0.2">
      <c r="A15" s="22"/>
      <c r="B15" s="23"/>
    </row>
    <row r="16" spans="1:2" x14ac:dyDescent="0.2">
      <c r="A16" s="22"/>
      <c r="B16" s="23"/>
    </row>
    <row r="17" spans="1:2" x14ac:dyDescent="0.2">
      <c r="A17" s="22"/>
      <c r="B17" s="23"/>
    </row>
    <row r="18" spans="1:2" x14ac:dyDescent="0.2">
      <c r="A18" s="22"/>
      <c r="B18" s="23"/>
    </row>
    <row r="19" spans="1:2" x14ac:dyDescent="0.2">
      <c r="A19" s="22"/>
      <c r="B19" s="23"/>
    </row>
    <row r="20" spans="1:2" x14ac:dyDescent="0.2">
      <c r="A20" s="22"/>
      <c r="B20" s="23"/>
    </row>
    <row r="21" spans="1:2" x14ac:dyDescent="0.2">
      <c r="A21" s="22"/>
      <c r="B21" s="23"/>
    </row>
    <row r="22" spans="1:2" x14ac:dyDescent="0.2">
      <c r="A22" s="22"/>
      <c r="B22" s="23"/>
    </row>
    <row r="23" spans="1:2" x14ac:dyDescent="0.2">
      <c r="A23" s="22"/>
      <c r="B23" s="23"/>
    </row>
    <row r="24" spans="1:2" x14ac:dyDescent="0.2">
      <c r="A24" s="22"/>
      <c r="B24" s="23"/>
    </row>
    <row r="25" spans="1:2" x14ac:dyDescent="0.2">
      <c r="A25" s="22"/>
      <c r="B25" s="23"/>
    </row>
    <row r="26" spans="1:2" x14ac:dyDescent="0.2">
      <c r="A26" s="22"/>
      <c r="B26" s="23"/>
    </row>
    <row r="27" spans="1:2" x14ac:dyDescent="0.2">
      <c r="A27" s="22"/>
      <c r="B27" s="23"/>
    </row>
    <row r="28" spans="1:2" x14ac:dyDescent="0.2">
      <c r="A28" s="22"/>
      <c r="B28" s="23"/>
    </row>
    <row r="29" spans="1:2" x14ac:dyDescent="0.2">
      <c r="A29" s="22"/>
      <c r="B29" s="23"/>
    </row>
    <row r="30" spans="1:2" x14ac:dyDescent="0.2">
      <c r="A30" s="22"/>
      <c r="B30" s="23"/>
    </row>
    <row r="31" spans="1:2" x14ac:dyDescent="0.2">
      <c r="A31" s="22"/>
      <c r="B31" s="23"/>
    </row>
    <row r="32" spans="1:2" x14ac:dyDescent="0.2">
      <c r="A32" s="22"/>
      <c r="B32" s="23"/>
    </row>
    <row r="33" spans="1:2" x14ac:dyDescent="0.2">
      <c r="A33" s="22"/>
      <c r="B33" s="23"/>
    </row>
    <row r="34" spans="1:2" x14ac:dyDescent="0.2">
      <c r="A34" s="22"/>
      <c r="B34" s="23"/>
    </row>
    <row r="35" spans="1:2" x14ac:dyDescent="0.2">
      <c r="A35" s="22"/>
      <c r="B35" s="23"/>
    </row>
    <row r="36" spans="1:2" x14ac:dyDescent="0.2">
      <c r="A36" s="22"/>
      <c r="B36" s="23"/>
    </row>
    <row r="37" spans="1:2" x14ac:dyDescent="0.2">
      <c r="A37" s="22"/>
      <c r="B37" s="23"/>
    </row>
    <row r="38" spans="1:2" x14ac:dyDescent="0.2">
      <c r="A38" s="22"/>
      <c r="B38" s="23"/>
    </row>
    <row r="39" spans="1:2" x14ac:dyDescent="0.2">
      <c r="A39" s="22"/>
      <c r="B39" s="23"/>
    </row>
    <row r="40" spans="1:2" x14ac:dyDescent="0.2">
      <c r="A40" s="22"/>
      <c r="B40" s="23"/>
    </row>
    <row r="41" spans="1:2" x14ac:dyDescent="0.2">
      <c r="A41" s="22"/>
      <c r="B41" s="23"/>
    </row>
    <row r="42" spans="1:2" x14ac:dyDescent="0.2">
      <c r="A42" s="22"/>
      <c r="B42" s="23"/>
    </row>
    <row r="43" spans="1:2" x14ac:dyDescent="0.2">
      <c r="A43" s="22"/>
      <c r="B43" s="23"/>
    </row>
    <row r="44" spans="1:2" x14ac:dyDescent="0.2">
      <c r="A44" s="22"/>
      <c r="B44" s="23"/>
    </row>
    <row r="45" spans="1:2" x14ac:dyDescent="0.2">
      <c r="A45" s="22"/>
      <c r="B45" s="23"/>
    </row>
    <row r="46" spans="1:2" x14ac:dyDescent="0.2">
      <c r="A46" s="22"/>
      <c r="B46" s="23"/>
    </row>
    <row r="47" spans="1:2" x14ac:dyDescent="0.2">
      <c r="A47" s="22"/>
      <c r="B47" s="23"/>
    </row>
    <row r="48" spans="1:2" x14ac:dyDescent="0.2">
      <c r="A48" s="22"/>
      <c r="B48" s="23"/>
    </row>
    <row r="49" spans="1:2" x14ac:dyDescent="0.2">
      <c r="A49" s="22"/>
      <c r="B49" s="23"/>
    </row>
    <row r="50" spans="1:2" x14ac:dyDescent="0.2">
      <c r="A50" s="22"/>
      <c r="B50" s="23"/>
    </row>
    <row r="51" spans="1:2" x14ac:dyDescent="0.2">
      <c r="A51" s="22"/>
      <c r="B51" s="23"/>
    </row>
    <row r="52" spans="1:2" x14ac:dyDescent="0.2">
      <c r="A52" s="22"/>
      <c r="B52" s="23"/>
    </row>
    <row r="53" spans="1:2" x14ac:dyDescent="0.2">
      <c r="A53" s="22"/>
      <c r="B53" s="23"/>
    </row>
    <row r="54" spans="1:2" x14ac:dyDescent="0.2">
      <c r="A54" s="22"/>
      <c r="B54" s="23"/>
    </row>
    <row r="55" spans="1:2" x14ac:dyDescent="0.2">
      <c r="A55" s="22"/>
      <c r="B55" s="23"/>
    </row>
    <row r="56" spans="1:2" x14ac:dyDescent="0.2">
      <c r="A56" s="22"/>
      <c r="B56" s="23"/>
    </row>
    <row r="57" spans="1:2" x14ac:dyDescent="0.2">
      <c r="A57" s="22"/>
      <c r="B57" s="23"/>
    </row>
    <row r="58" spans="1:2" x14ac:dyDescent="0.2">
      <c r="A58" s="22"/>
      <c r="B58" s="23"/>
    </row>
    <row r="59" spans="1:2" x14ac:dyDescent="0.2">
      <c r="A59" s="22"/>
      <c r="B59" s="23"/>
    </row>
    <row r="60" spans="1:2" x14ac:dyDescent="0.2">
      <c r="A60" s="22"/>
      <c r="B60" s="23"/>
    </row>
    <row r="61" spans="1:2" x14ac:dyDescent="0.2">
      <c r="A61" s="22"/>
      <c r="B61" s="23"/>
    </row>
    <row r="62" spans="1:2" x14ac:dyDescent="0.2">
      <c r="A62" s="22"/>
      <c r="B62" s="23"/>
    </row>
    <row r="63" spans="1:2" x14ac:dyDescent="0.2">
      <c r="A63" s="22"/>
      <c r="B63" s="23"/>
    </row>
    <row r="64" spans="1:2" x14ac:dyDescent="0.2">
      <c r="A64" s="22"/>
      <c r="B64" s="23"/>
    </row>
    <row r="65" spans="1:2" x14ac:dyDescent="0.2">
      <c r="A65" s="22"/>
      <c r="B65" s="23"/>
    </row>
    <row r="66" spans="1:2" x14ac:dyDescent="0.2">
      <c r="A66" s="22"/>
      <c r="B66" s="23"/>
    </row>
    <row r="67" spans="1:2" x14ac:dyDescent="0.2">
      <c r="A67" s="22"/>
      <c r="B67" s="23"/>
    </row>
    <row r="68" spans="1:2" x14ac:dyDescent="0.2">
      <c r="A68" s="22"/>
      <c r="B68" s="23"/>
    </row>
    <row r="69" spans="1:2" x14ac:dyDescent="0.2">
      <c r="A69" s="22"/>
      <c r="B69" s="23"/>
    </row>
    <row r="70" spans="1:2" x14ac:dyDescent="0.2">
      <c r="A70" s="22"/>
      <c r="B70" s="23"/>
    </row>
    <row r="71" spans="1:2" x14ac:dyDescent="0.2">
      <c r="A71" s="22"/>
      <c r="B71" s="23"/>
    </row>
    <row r="72" spans="1:2" x14ac:dyDescent="0.2">
      <c r="A72" s="22"/>
      <c r="B72" s="23"/>
    </row>
    <row r="73" spans="1:2" x14ac:dyDescent="0.2">
      <c r="A73" s="22"/>
      <c r="B73" s="23"/>
    </row>
    <row r="74" spans="1:2" x14ac:dyDescent="0.2">
      <c r="A74" s="22"/>
      <c r="B74" s="23"/>
    </row>
    <row r="75" spans="1:2" x14ac:dyDescent="0.2">
      <c r="A75" s="22"/>
      <c r="B75" s="23"/>
    </row>
    <row r="76" spans="1:2" x14ac:dyDescent="0.2">
      <c r="A76" s="22"/>
      <c r="B76" s="23"/>
    </row>
    <row r="77" spans="1:2" x14ac:dyDescent="0.2">
      <c r="A77" s="22"/>
      <c r="B77" s="23"/>
    </row>
    <row r="78" spans="1:2" x14ac:dyDescent="0.2">
      <c r="A78" s="22"/>
      <c r="B78" s="23"/>
    </row>
    <row r="79" spans="1:2" x14ac:dyDescent="0.2">
      <c r="A79" s="22"/>
      <c r="B79" s="23"/>
    </row>
    <row r="80" spans="1:2" x14ac:dyDescent="0.2">
      <c r="A80" s="22"/>
      <c r="B80" s="23"/>
    </row>
    <row r="81" spans="1:2" x14ac:dyDescent="0.2">
      <c r="A81" s="22"/>
      <c r="B81" s="23"/>
    </row>
    <row r="82" spans="1:2" x14ac:dyDescent="0.2">
      <c r="A82" s="22"/>
      <c r="B82" s="23"/>
    </row>
    <row r="83" spans="1:2" x14ac:dyDescent="0.2">
      <c r="A83" s="22"/>
      <c r="B83" s="23"/>
    </row>
    <row r="84" spans="1:2" x14ac:dyDescent="0.2">
      <c r="A84" s="22"/>
      <c r="B84" s="23"/>
    </row>
    <row r="85" spans="1:2" x14ac:dyDescent="0.2">
      <c r="A85" s="22"/>
      <c r="B85" s="23"/>
    </row>
    <row r="86" spans="1:2" x14ac:dyDescent="0.2">
      <c r="A86" s="22"/>
      <c r="B86" s="23"/>
    </row>
    <row r="87" spans="1:2" x14ac:dyDescent="0.2">
      <c r="A87" s="22"/>
      <c r="B87" s="23"/>
    </row>
    <row r="88" spans="1:2" x14ac:dyDescent="0.2">
      <c r="A88" s="22"/>
      <c r="B88" s="23"/>
    </row>
    <row r="89" spans="1:2" x14ac:dyDescent="0.2">
      <c r="A89" s="22"/>
      <c r="B89" s="23"/>
    </row>
    <row r="90" spans="1:2" x14ac:dyDescent="0.2">
      <c r="A90" s="22"/>
      <c r="B90" s="23"/>
    </row>
    <row r="91" spans="1:2" x14ac:dyDescent="0.2">
      <c r="A91" s="22"/>
      <c r="B91" s="23"/>
    </row>
    <row r="92" spans="1:2" x14ac:dyDescent="0.2">
      <c r="A92" s="22"/>
      <c r="B92" s="23"/>
    </row>
    <row r="93" spans="1:2" x14ac:dyDescent="0.2">
      <c r="A93" s="22"/>
      <c r="B93" s="23"/>
    </row>
    <row r="94" spans="1:2" x14ac:dyDescent="0.2">
      <c r="A94" s="22"/>
      <c r="B94" s="23"/>
    </row>
    <row r="95" spans="1:2" x14ac:dyDescent="0.2">
      <c r="A95" s="22"/>
      <c r="B95" s="23"/>
    </row>
    <row r="96" spans="1:2" x14ac:dyDescent="0.2">
      <c r="A96" s="22"/>
      <c r="B96" s="23"/>
    </row>
    <row r="97" spans="1:2" x14ac:dyDescent="0.2">
      <c r="A97" s="22"/>
      <c r="B97" s="23"/>
    </row>
    <row r="98" spans="1:2" x14ac:dyDescent="0.2">
      <c r="A98" s="22"/>
      <c r="B98" s="23"/>
    </row>
    <row r="99" spans="1:2" x14ac:dyDescent="0.2">
      <c r="A99" s="22"/>
      <c r="B99" s="23"/>
    </row>
    <row r="100" spans="1:2" x14ac:dyDescent="0.2">
      <c r="A100" s="22"/>
      <c r="B100" s="23"/>
    </row>
    <row r="101" spans="1:2" x14ac:dyDescent="0.2">
      <c r="A101" s="22"/>
      <c r="B101" s="23"/>
    </row>
    <row r="102" spans="1:2" x14ac:dyDescent="0.2">
      <c r="A102" s="22"/>
      <c r="B102" s="23"/>
    </row>
    <row r="103" spans="1:2" x14ac:dyDescent="0.2">
      <c r="A103" s="22"/>
      <c r="B103" s="23"/>
    </row>
    <row r="104" spans="1:2" x14ac:dyDescent="0.2">
      <c r="A104" s="22"/>
      <c r="B104" s="23"/>
    </row>
    <row r="105" spans="1:2" x14ac:dyDescent="0.2">
      <c r="A105" s="22"/>
      <c r="B105" s="23"/>
    </row>
    <row r="106" spans="1:2" x14ac:dyDescent="0.2">
      <c r="A106" s="22"/>
      <c r="B106" s="23"/>
    </row>
    <row r="107" spans="1:2" x14ac:dyDescent="0.2">
      <c r="A107" s="22"/>
      <c r="B107" s="23"/>
    </row>
    <row r="108" spans="1:2" x14ac:dyDescent="0.2">
      <c r="A108" s="22"/>
      <c r="B108" s="23"/>
    </row>
    <row r="109" spans="1:2" x14ac:dyDescent="0.2">
      <c r="A109" s="22"/>
      <c r="B109" s="23"/>
    </row>
    <row r="110" spans="1:2" x14ac:dyDescent="0.2">
      <c r="A110" s="22"/>
      <c r="B110" s="23"/>
    </row>
    <row r="111" spans="1:2" x14ac:dyDescent="0.2">
      <c r="A111" s="22"/>
      <c r="B111" s="23"/>
    </row>
    <row r="112" spans="1:2" x14ac:dyDescent="0.2">
      <c r="A112" s="22"/>
      <c r="B112" s="23"/>
    </row>
    <row r="113" spans="1:2" x14ac:dyDescent="0.2">
      <c r="A113" s="22"/>
      <c r="B113" s="23"/>
    </row>
    <row r="114" spans="1:2" x14ac:dyDescent="0.2">
      <c r="A114" s="22"/>
      <c r="B114" s="23"/>
    </row>
    <row r="115" spans="1:2" x14ac:dyDescent="0.2">
      <c r="A115" s="22"/>
      <c r="B115" s="23"/>
    </row>
    <row r="116" spans="1:2" x14ac:dyDescent="0.2">
      <c r="A116" s="22"/>
      <c r="B116" s="23"/>
    </row>
    <row r="117" spans="1:2" x14ac:dyDescent="0.2">
      <c r="A117" s="22"/>
      <c r="B117" s="23"/>
    </row>
    <row r="118" spans="1:2" x14ac:dyDescent="0.2">
      <c r="A118" s="22"/>
      <c r="B118" s="23"/>
    </row>
    <row r="119" spans="1:2" x14ac:dyDescent="0.2">
      <c r="A119" s="22"/>
      <c r="B119" s="23"/>
    </row>
    <row r="120" spans="1:2" x14ac:dyDescent="0.2">
      <c r="A120" s="22"/>
      <c r="B120" s="23"/>
    </row>
    <row r="121" spans="1:2" x14ac:dyDescent="0.2">
      <c r="A121" s="22"/>
      <c r="B121" s="23"/>
    </row>
    <row r="122" spans="1:2" x14ac:dyDescent="0.2">
      <c r="A122" s="22"/>
      <c r="B122" s="23"/>
    </row>
    <row r="123" spans="1:2" x14ac:dyDescent="0.2">
      <c r="A123" s="22"/>
      <c r="B123" s="23"/>
    </row>
    <row r="124" spans="1:2" x14ac:dyDescent="0.2">
      <c r="A124" s="22"/>
      <c r="B124" s="23"/>
    </row>
    <row r="125" spans="1:2" x14ac:dyDescent="0.2">
      <c r="A125" s="22"/>
      <c r="B125" s="23"/>
    </row>
    <row r="126" spans="1:2" x14ac:dyDescent="0.2">
      <c r="A126" s="22"/>
      <c r="B126" s="23"/>
    </row>
    <row r="127" spans="1:2" x14ac:dyDescent="0.2">
      <c r="A127" s="22"/>
      <c r="B127" s="23"/>
    </row>
    <row r="128" spans="1:2" x14ac:dyDescent="0.2">
      <c r="A128" s="22"/>
      <c r="B128" s="23"/>
    </row>
    <row r="129" spans="1:2" x14ac:dyDescent="0.2">
      <c r="A129" s="22"/>
      <c r="B129" s="23"/>
    </row>
    <row r="130" spans="1:2" x14ac:dyDescent="0.2">
      <c r="A130" s="22"/>
      <c r="B130" s="23"/>
    </row>
    <row r="131" spans="1:2" x14ac:dyDescent="0.2">
      <c r="A131" s="22"/>
      <c r="B131" s="23"/>
    </row>
    <row r="132" spans="1:2" x14ac:dyDescent="0.2">
      <c r="A132" s="22"/>
      <c r="B132" s="23"/>
    </row>
    <row r="133" spans="1:2" x14ac:dyDescent="0.2">
      <c r="A133" s="22"/>
      <c r="B133" s="23"/>
    </row>
    <row r="134" spans="1:2" x14ac:dyDescent="0.2">
      <c r="A134" s="22"/>
      <c r="B134" s="23"/>
    </row>
    <row r="135" spans="1:2" x14ac:dyDescent="0.2">
      <c r="A135" s="22"/>
      <c r="B135" s="23"/>
    </row>
    <row r="136" spans="1:2" x14ac:dyDescent="0.2">
      <c r="A136" s="22"/>
      <c r="B136" s="23"/>
    </row>
    <row r="137" spans="1:2" x14ac:dyDescent="0.2">
      <c r="A137" s="22"/>
      <c r="B137" s="23"/>
    </row>
    <row r="138" spans="1:2" x14ac:dyDescent="0.2">
      <c r="A138" s="22"/>
      <c r="B138" s="23"/>
    </row>
    <row r="139" spans="1:2" x14ac:dyDescent="0.2">
      <c r="A139" s="22"/>
      <c r="B139" s="23"/>
    </row>
    <row r="140" spans="1:2" x14ac:dyDescent="0.2">
      <c r="A140" s="22"/>
      <c r="B140" s="23"/>
    </row>
    <row r="141" spans="1:2" x14ac:dyDescent="0.2">
      <c r="A141" s="22"/>
      <c r="B141" s="23"/>
    </row>
    <row r="142" spans="1:2" x14ac:dyDescent="0.2">
      <c r="A142" s="22"/>
      <c r="B142" s="23"/>
    </row>
    <row r="143" spans="1:2" x14ac:dyDescent="0.2">
      <c r="A143" s="22"/>
      <c r="B143" s="23"/>
    </row>
    <row r="144" spans="1:2" x14ac:dyDescent="0.2">
      <c r="A144" s="22"/>
      <c r="B144" s="23"/>
    </row>
    <row r="145" spans="1:2" x14ac:dyDescent="0.2">
      <c r="A145" s="22"/>
      <c r="B145" s="23"/>
    </row>
    <row r="146" spans="1:2" x14ac:dyDescent="0.2">
      <c r="A146" s="22"/>
      <c r="B146" s="23"/>
    </row>
    <row r="147" spans="1:2" x14ac:dyDescent="0.2">
      <c r="A147" s="22"/>
      <c r="B147" s="23"/>
    </row>
    <row r="148" spans="1:2" x14ac:dyDescent="0.2">
      <c r="A148" s="22"/>
      <c r="B148" s="23"/>
    </row>
    <row r="149" spans="1:2" x14ac:dyDescent="0.2">
      <c r="A149" s="22"/>
      <c r="B149" s="23"/>
    </row>
    <row r="150" spans="1:2" x14ac:dyDescent="0.2">
      <c r="A150" s="22"/>
      <c r="B150" s="23"/>
    </row>
    <row r="151" spans="1:2" x14ac:dyDescent="0.2">
      <c r="A151" s="22"/>
      <c r="B151" s="23"/>
    </row>
    <row r="152" spans="1:2" x14ac:dyDescent="0.2">
      <c r="A152" s="22"/>
      <c r="B152" s="23"/>
    </row>
    <row r="153" spans="1:2" x14ac:dyDescent="0.2">
      <c r="A153" s="22"/>
      <c r="B153" s="23"/>
    </row>
    <row r="154" spans="1:2" x14ac:dyDescent="0.2">
      <c r="A154" s="22"/>
      <c r="B154" s="23"/>
    </row>
    <row r="155" spans="1:2" x14ac:dyDescent="0.2">
      <c r="A155" s="22"/>
      <c r="B155" s="23"/>
    </row>
    <row r="156" spans="1:2" x14ac:dyDescent="0.2">
      <c r="A156" s="22"/>
      <c r="B156" s="23"/>
    </row>
    <row r="157" spans="1:2" x14ac:dyDescent="0.2">
      <c r="A157" s="22"/>
      <c r="B157" s="23"/>
    </row>
    <row r="158" spans="1:2" x14ac:dyDescent="0.2">
      <c r="A158" s="22"/>
      <c r="B158" s="23"/>
    </row>
    <row r="159" spans="1:2" x14ac:dyDescent="0.2">
      <c r="A159" s="22"/>
      <c r="B159" s="23"/>
    </row>
    <row r="160" spans="1:2" x14ac:dyDescent="0.2">
      <c r="A160" s="22"/>
      <c r="B160" s="23"/>
    </row>
    <row r="161" spans="1:2" x14ac:dyDescent="0.2">
      <c r="A161" s="22"/>
      <c r="B161" s="23"/>
    </row>
    <row r="162" spans="1:2" x14ac:dyDescent="0.2">
      <c r="A162" s="22"/>
      <c r="B162" s="23"/>
    </row>
    <row r="163" spans="1:2" x14ac:dyDescent="0.2">
      <c r="A163" s="22"/>
      <c r="B163" s="23"/>
    </row>
    <row r="164" spans="1:2" x14ac:dyDescent="0.2">
      <c r="A164" s="22"/>
      <c r="B164" s="23"/>
    </row>
    <row r="165" spans="1:2" x14ac:dyDescent="0.2">
      <c r="A165" s="22"/>
      <c r="B165" s="23"/>
    </row>
    <row r="166" spans="1:2" x14ac:dyDescent="0.2">
      <c r="A166" s="22"/>
      <c r="B166" s="23"/>
    </row>
    <row r="167" spans="1:2" x14ac:dyDescent="0.2">
      <c r="A167" s="22"/>
      <c r="B167" s="23"/>
    </row>
    <row r="168" spans="1:2" x14ac:dyDescent="0.2">
      <c r="A168" s="22"/>
      <c r="B168" s="23"/>
    </row>
    <row r="169" spans="1:2" x14ac:dyDescent="0.2">
      <c r="A169" s="22"/>
      <c r="B169" s="23"/>
    </row>
    <row r="170" spans="1:2" x14ac:dyDescent="0.2">
      <c r="A170" s="22"/>
      <c r="B170" s="23"/>
    </row>
    <row r="171" spans="1:2" x14ac:dyDescent="0.2">
      <c r="A171" s="22"/>
      <c r="B171" s="23"/>
    </row>
    <row r="172" spans="1:2" x14ac:dyDescent="0.2">
      <c r="A172" s="22"/>
      <c r="B172" s="23"/>
    </row>
    <row r="173" spans="1:2" x14ac:dyDescent="0.2">
      <c r="A173" s="22"/>
      <c r="B173" s="23"/>
    </row>
    <row r="174" spans="1:2" x14ac:dyDescent="0.2">
      <c r="A174" s="22"/>
      <c r="B174" s="23"/>
    </row>
    <row r="175" spans="1:2" x14ac:dyDescent="0.2">
      <c r="A175" s="22"/>
      <c r="B175" s="23"/>
    </row>
    <row r="176" spans="1:2" x14ac:dyDescent="0.2">
      <c r="A176" s="22"/>
      <c r="B176" s="23"/>
    </row>
    <row r="177" spans="1:2" x14ac:dyDescent="0.2">
      <c r="A177" s="22"/>
      <c r="B177" s="23"/>
    </row>
    <row r="178" spans="1:2" x14ac:dyDescent="0.2">
      <c r="A178" s="22"/>
      <c r="B178" s="23"/>
    </row>
    <row r="179" spans="1:2" x14ac:dyDescent="0.2">
      <c r="A179" s="22"/>
      <c r="B179" s="23"/>
    </row>
    <row r="180" spans="1:2" x14ac:dyDescent="0.2">
      <c r="A180" s="22"/>
      <c r="B180" s="23"/>
    </row>
    <row r="181" spans="1:2" x14ac:dyDescent="0.2">
      <c r="A181" s="22"/>
      <c r="B181" s="23"/>
    </row>
    <row r="182" spans="1:2" x14ac:dyDescent="0.2">
      <c r="A182" s="22"/>
      <c r="B182" s="23"/>
    </row>
    <row r="183" spans="1:2" x14ac:dyDescent="0.2">
      <c r="A183" s="22"/>
      <c r="B183" s="23"/>
    </row>
    <row r="184" spans="1:2" x14ac:dyDescent="0.2">
      <c r="A184" s="22"/>
      <c r="B184" s="23"/>
    </row>
    <row r="185" spans="1:2" x14ac:dyDescent="0.2">
      <c r="A185" s="22"/>
      <c r="B185" s="23"/>
    </row>
    <row r="186" spans="1:2" x14ac:dyDescent="0.2">
      <c r="A186" s="22"/>
      <c r="B186" s="23"/>
    </row>
    <row r="187" spans="1:2" x14ac:dyDescent="0.2">
      <c r="A187" s="22"/>
      <c r="B187" s="23"/>
    </row>
    <row r="188" spans="1:2" x14ac:dyDescent="0.2">
      <c r="A188" s="22"/>
      <c r="B188" s="23"/>
    </row>
    <row r="189" spans="1:2" x14ac:dyDescent="0.2">
      <c r="A189" s="22"/>
      <c r="B189" s="23"/>
    </row>
    <row r="190" spans="1:2" x14ac:dyDescent="0.2">
      <c r="A190" s="22"/>
      <c r="B190" s="23"/>
    </row>
    <row r="191" spans="1:2" x14ac:dyDescent="0.2">
      <c r="A191" s="22"/>
      <c r="B191" s="23"/>
    </row>
    <row r="192" spans="1:2" x14ac:dyDescent="0.2">
      <c r="A192" s="22"/>
      <c r="B192" s="23"/>
    </row>
    <row r="193" spans="1:2" x14ac:dyDescent="0.2">
      <c r="A193" s="22"/>
      <c r="B193" s="23"/>
    </row>
    <row r="194" spans="1:2" x14ac:dyDescent="0.2">
      <c r="A194" s="22"/>
      <c r="B194" s="23"/>
    </row>
    <row r="195" spans="1:2" x14ac:dyDescent="0.2">
      <c r="A195" s="22"/>
      <c r="B195" s="23"/>
    </row>
    <row r="196" spans="1:2" x14ac:dyDescent="0.2">
      <c r="A196" s="22"/>
      <c r="B196" s="23"/>
    </row>
    <row r="197" spans="1:2" x14ac:dyDescent="0.2">
      <c r="A197" s="22"/>
      <c r="B197" s="23"/>
    </row>
    <row r="198" spans="1:2" x14ac:dyDescent="0.2">
      <c r="A198" s="22"/>
      <c r="B198" s="23"/>
    </row>
    <row r="199" spans="1:2" x14ac:dyDescent="0.2">
      <c r="A199" s="22"/>
      <c r="B199" s="23"/>
    </row>
    <row r="200" spans="1:2" x14ac:dyDescent="0.2">
      <c r="A200" s="22"/>
      <c r="B200" s="23"/>
    </row>
    <row r="201" spans="1:2" x14ac:dyDescent="0.2">
      <c r="A201" s="22"/>
      <c r="B201" s="23"/>
    </row>
    <row r="202" spans="1:2" x14ac:dyDescent="0.2">
      <c r="A202" s="22"/>
      <c r="B202" s="23"/>
    </row>
    <row r="203" spans="1:2" x14ac:dyDescent="0.2">
      <c r="A203" s="22"/>
      <c r="B203" s="23"/>
    </row>
    <row r="204" spans="1:2" x14ac:dyDescent="0.2">
      <c r="A204" s="22"/>
      <c r="B204" s="23"/>
    </row>
    <row r="205" spans="1:2" x14ac:dyDescent="0.2">
      <c r="A205" s="22"/>
      <c r="B205" s="23"/>
    </row>
    <row r="206" spans="1:2" x14ac:dyDescent="0.2">
      <c r="A206" s="22"/>
      <c r="B206" s="23"/>
    </row>
    <row r="207" spans="1:2" x14ac:dyDescent="0.2">
      <c r="A207" s="22"/>
      <c r="B207" s="23"/>
    </row>
    <row r="208" spans="1:2" x14ac:dyDescent="0.2">
      <c r="A208" s="22"/>
      <c r="B208" s="23"/>
    </row>
    <row r="209" spans="1:2" x14ac:dyDescent="0.2">
      <c r="A209" s="22"/>
      <c r="B209" s="23"/>
    </row>
    <row r="210" spans="1:2" x14ac:dyDescent="0.2">
      <c r="A210" s="22"/>
      <c r="B210" s="23"/>
    </row>
    <row r="211" spans="1:2" x14ac:dyDescent="0.2">
      <c r="A211" s="22"/>
      <c r="B211" s="23"/>
    </row>
    <row r="212" spans="1:2" x14ac:dyDescent="0.2">
      <c r="A212" s="22"/>
      <c r="B212" s="23"/>
    </row>
    <row r="213" spans="1:2" x14ac:dyDescent="0.2">
      <c r="A213" s="22"/>
      <c r="B213" s="23"/>
    </row>
    <row r="214" spans="1:2" x14ac:dyDescent="0.2">
      <c r="A214" s="22"/>
      <c r="B214" s="23"/>
    </row>
    <row r="215" spans="1:2" x14ac:dyDescent="0.2">
      <c r="A215" s="22"/>
      <c r="B215" s="23"/>
    </row>
    <row r="216" spans="1:2" x14ac:dyDescent="0.2">
      <c r="A216" s="22"/>
      <c r="B216" s="23"/>
    </row>
    <row r="217" spans="1:2" x14ac:dyDescent="0.2">
      <c r="A217" s="22"/>
      <c r="B217" s="23"/>
    </row>
    <row r="218" spans="1:2" x14ac:dyDescent="0.2">
      <c r="A218" s="22"/>
      <c r="B218" s="23"/>
    </row>
    <row r="219" spans="1:2" x14ac:dyDescent="0.2">
      <c r="A219" s="22"/>
      <c r="B219" s="23"/>
    </row>
    <row r="220" spans="1:2" x14ac:dyDescent="0.2">
      <c r="A220" s="22"/>
      <c r="B220" s="23"/>
    </row>
    <row r="221" spans="1:2" x14ac:dyDescent="0.2">
      <c r="A221" s="22"/>
      <c r="B221" s="23"/>
    </row>
    <row r="222" spans="1:2" x14ac:dyDescent="0.2">
      <c r="A222" s="22"/>
      <c r="B222" s="23"/>
    </row>
    <row r="223" spans="1:2" x14ac:dyDescent="0.2">
      <c r="A223" s="22"/>
      <c r="B223" s="23"/>
    </row>
    <row r="224" spans="1:2" x14ac:dyDescent="0.2">
      <c r="A224" s="22"/>
      <c r="B224" s="23"/>
    </row>
    <row r="225" spans="1:2" x14ac:dyDescent="0.2">
      <c r="A225" s="22"/>
      <c r="B225" s="23"/>
    </row>
    <row r="226" spans="1:2" x14ac:dyDescent="0.2">
      <c r="A226" s="22"/>
      <c r="B226" s="23"/>
    </row>
    <row r="227" spans="1:2" x14ac:dyDescent="0.2">
      <c r="A227" s="22"/>
      <c r="B227" s="23"/>
    </row>
    <row r="228" spans="1:2" x14ac:dyDescent="0.2">
      <c r="A228" s="22"/>
      <c r="B228" s="23"/>
    </row>
    <row r="229" spans="1:2" x14ac:dyDescent="0.2">
      <c r="A229" s="22"/>
      <c r="B229" s="23"/>
    </row>
    <row r="230" spans="1:2" x14ac:dyDescent="0.2">
      <c r="A230" s="22"/>
      <c r="B230" s="23"/>
    </row>
    <row r="231" spans="1:2" x14ac:dyDescent="0.2">
      <c r="A231" s="22"/>
      <c r="B231" s="23"/>
    </row>
    <row r="232" spans="1:2" x14ac:dyDescent="0.2">
      <c r="A232" s="22"/>
      <c r="B232" s="23"/>
    </row>
    <row r="233" spans="1:2" x14ac:dyDescent="0.2">
      <c r="A233" s="22"/>
      <c r="B233" s="23"/>
    </row>
    <row r="234" spans="1:2" x14ac:dyDescent="0.2">
      <c r="A234" s="22"/>
      <c r="B234" s="23"/>
    </row>
    <row r="235" spans="1:2" x14ac:dyDescent="0.2">
      <c r="A235" s="22"/>
      <c r="B235" s="23"/>
    </row>
    <row r="236" spans="1:2" x14ac:dyDescent="0.2">
      <c r="A236" s="22"/>
      <c r="B236" s="23"/>
    </row>
    <row r="237" spans="1:2" x14ac:dyDescent="0.2">
      <c r="A237" s="22"/>
      <c r="B237" s="23"/>
    </row>
    <row r="238" spans="1:2" x14ac:dyDescent="0.2">
      <c r="A238" s="22"/>
      <c r="B238" s="23"/>
    </row>
    <row r="239" spans="1:2" x14ac:dyDescent="0.2">
      <c r="A239" s="22"/>
      <c r="B239" s="23"/>
    </row>
    <row r="240" spans="1:2" x14ac:dyDescent="0.2">
      <c r="A240" s="22"/>
      <c r="B240" s="23"/>
    </row>
    <row r="241" spans="1:2" x14ac:dyDescent="0.2">
      <c r="A241" s="22"/>
      <c r="B241" s="23"/>
    </row>
    <row r="242" spans="1:2" x14ac:dyDescent="0.2">
      <c r="A242" s="22"/>
      <c r="B242" s="23"/>
    </row>
    <row r="243" spans="1:2" x14ac:dyDescent="0.2">
      <c r="A243" s="22"/>
      <c r="B243" s="23"/>
    </row>
    <row r="244" spans="1:2" x14ac:dyDescent="0.2">
      <c r="A244" s="22"/>
      <c r="B244" s="23"/>
    </row>
    <row r="245" spans="1:2" x14ac:dyDescent="0.2">
      <c r="A245" s="22"/>
      <c r="B245" s="23"/>
    </row>
    <row r="246" spans="1:2" x14ac:dyDescent="0.2">
      <c r="A246" s="22"/>
      <c r="B246" s="23"/>
    </row>
    <row r="247" spans="1:2" x14ac:dyDescent="0.2">
      <c r="A247" s="22"/>
      <c r="B247" s="23"/>
    </row>
    <row r="248" spans="1:2" x14ac:dyDescent="0.2">
      <c r="A248" s="22"/>
      <c r="B248" s="23"/>
    </row>
    <row r="249" spans="1:2" x14ac:dyDescent="0.2">
      <c r="A249" s="22"/>
      <c r="B249" s="23"/>
    </row>
    <row r="250" spans="1:2" x14ac:dyDescent="0.2">
      <c r="A250" s="22"/>
      <c r="B250" s="23"/>
    </row>
    <row r="251" spans="1:2" x14ac:dyDescent="0.2">
      <c r="A251" s="22"/>
      <c r="B251" s="23"/>
    </row>
    <row r="252" spans="1:2" x14ac:dyDescent="0.2">
      <c r="A252" s="22"/>
      <c r="B252" s="23"/>
    </row>
    <row r="253" spans="1:2" x14ac:dyDescent="0.2">
      <c r="A253" s="22"/>
      <c r="B253" s="23"/>
    </row>
    <row r="254" spans="1:2" x14ac:dyDescent="0.2">
      <c r="A254" s="22"/>
      <c r="B254" s="23"/>
    </row>
  </sheetData>
  <hyperlinks>
    <hyperlink ref="A3" location="CAPV!A1" display="CAPV"/>
    <hyperlink ref="B3" location="CAPV!A1" display="=CAPV!$A$1"/>
    <hyperlink ref="A4" location="01!A1" display="01"/>
    <hyperlink ref="B4" location="01!A1" display="=01!$A$1"/>
    <hyperlink ref="A5" location="48!A1" display="48"/>
    <hyperlink ref="B5" location="48!A1" display="=48!$A$1"/>
    <hyperlink ref="A6" location="20!A1" display="20"/>
    <hyperlink ref="B6" location="20!A1" display="=20!$A$1"/>
    <hyperlink ref="A7" location="55!A1" display="55"/>
    <hyperlink ref="B7" location="55!A1" display="=55!$A$1"/>
    <hyperlink ref="A8" location="Codigos!A1" display="Codigos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FM200"/>
  <sheetViews>
    <sheetView showGridLines="0" tabSelected="1" workbookViewId="0"/>
  </sheetViews>
  <sheetFormatPr baseColWidth="10" defaultRowHeight="11.25" x14ac:dyDescent="0.2"/>
  <cols>
    <col min="1" max="1" width="45.28515625" style="12" customWidth="1"/>
    <col min="2" max="105" width="11.42578125" style="12"/>
    <col min="106" max="106" width="45.5703125" style="12" customWidth="1"/>
    <col min="107" max="119" width="5.7109375" style="12" customWidth="1"/>
    <col min="120" max="120" width="1" style="12" customWidth="1"/>
    <col min="121" max="136" width="5.7109375" style="12" customWidth="1"/>
    <col min="137" max="361" width="11.42578125" style="12"/>
    <col min="362" max="362" width="45.5703125" style="12" customWidth="1"/>
    <col min="363" max="375" width="5.7109375" style="12" customWidth="1"/>
    <col min="376" max="376" width="1" style="12" customWidth="1"/>
    <col min="377" max="392" width="5.7109375" style="12" customWidth="1"/>
    <col min="393" max="617" width="11.42578125" style="12"/>
    <col min="618" max="618" width="45.5703125" style="12" customWidth="1"/>
    <col min="619" max="631" width="5.7109375" style="12" customWidth="1"/>
    <col min="632" max="632" width="1" style="12" customWidth="1"/>
    <col min="633" max="648" width="5.7109375" style="12" customWidth="1"/>
    <col min="649" max="873" width="11.42578125" style="12"/>
    <col min="874" max="874" width="45.5703125" style="12" customWidth="1"/>
    <col min="875" max="887" width="5.7109375" style="12" customWidth="1"/>
    <col min="888" max="888" width="1" style="12" customWidth="1"/>
    <col min="889" max="904" width="5.7109375" style="12" customWidth="1"/>
    <col min="905" max="1129" width="11.42578125" style="12"/>
    <col min="1130" max="1130" width="45.5703125" style="12" customWidth="1"/>
    <col min="1131" max="1143" width="5.7109375" style="12" customWidth="1"/>
    <col min="1144" max="1144" width="1" style="12" customWidth="1"/>
    <col min="1145" max="1160" width="5.7109375" style="12" customWidth="1"/>
    <col min="1161" max="1385" width="11.42578125" style="12"/>
    <col min="1386" max="1386" width="45.5703125" style="12" customWidth="1"/>
    <col min="1387" max="1399" width="5.7109375" style="12" customWidth="1"/>
    <col min="1400" max="1400" width="1" style="12" customWidth="1"/>
    <col min="1401" max="1416" width="5.7109375" style="12" customWidth="1"/>
    <col min="1417" max="1641" width="11.42578125" style="12"/>
    <col min="1642" max="1642" width="45.5703125" style="12" customWidth="1"/>
    <col min="1643" max="1655" width="5.7109375" style="12" customWidth="1"/>
    <col min="1656" max="1656" width="1" style="12" customWidth="1"/>
    <col min="1657" max="1672" width="5.7109375" style="12" customWidth="1"/>
    <col min="1673" max="1897" width="11.42578125" style="12"/>
    <col min="1898" max="1898" width="45.5703125" style="12" customWidth="1"/>
    <col min="1899" max="1911" width="5.7109375" style="12" customWidth="1"/>
    <col min="1912" max="1912" width="1" style="12" customWidth="1"/>
    <col min="1913" max="1928" width="5.7109375" style="12" customWidth="1"/>
    <col min="1929" max="2153" width="11.42578125" style="12"/>
    <col min="2154" max="2154" width="45.5703125" style="12" customWidth="1"/>
    <col min="2155" max="2167" width="5.7109375" style="12" customWidth="1"/>
    <col min="2168" max="2168" width="1" style="12" customWidth="1"/>
    <col min="2169" max="2184" width="5.7109375" style="12" customWidth="1"/>
    <col min="2185" max="2409" width="11.42578125" style="12"/>
    <col min="2410" max="2410" width="45.5703125" style="12" customWidth="1"/>
    <col min="2411" max="2423" width="5.7109375" style="12" customWidth="1"/>
    <col min="2424" max="2424" width="1" style="12" customWidth="1"/>
    <col min="2425" max="2440" width="5.7109375" style="12" customWidth="1"/>
    <col min="2441" max="2665" width="11.42578125" style="12"/>
    <col min="2666" max="2666" width="45.5703125" style="12" customWidth="1"/>
    <col min="2667" max="2679" width="5.7109375" style="12" customWidth="1"/>
    <col min="2680" max="2680" width="1" style="12" customWidth="1"/>
    <col min="2681" max="2696" width="5.7109375" style="12" customWidth="1"/>
    <col min="2697" max="2921" width="11.42578125" style="12"/>
    <col min="2922" max="2922" width="45.5703125" style="12" customWidth="1"/>
    <col min="2923" max="2935" width="5.7109375" style="12" customWidth="1"/>
    <col min="2936" max="2936" width="1" style="12" customWidth="1"/>
    <col min="2937" max="2952" width="5.7109375" style="12" customWidth="1"/>
    <col min="2953" max="3177" width="11.42578125" style="12"/>
    <col min="3178" max="3178" width="45.5703125" style="12" customWidth="1"/>
    <col min="3179" max="3191" width="5.7109375" style="12" customWidth="1"/>
    <col min="3192" max="3192" width="1" style="12" customWidth="1"/>
    <col min="3193" max="3208" width="5.7109375" style="12" customWidth="1"/>
    <col min="3209" max="3433" width="11.42578125" style="12"/>
    <col min="3434" max="3434" width="45.5703125" style="12" customWidth="1"/>
    <col min="3435" max="3447" width="5.7109375" style="12" customWidth="1"/>
    <col min="3448" max="3448" width="1" style="12" customWidth="1"/>
    <col min="3449" max="3464" width="5.7109375" style="12" customWidth="1"/>
    <col min="3465" max="3689" width="11.42578125" style="12"/>
    <col min="3690" max="3690" width="45.5703125" style="12" customWidth="1"/>
    <col min="3691" max="3703" width="5.7109375" style="12" customWidth="1"/>
    <col min="3704" max="3704" width="1" style="12" customWidth="1"/>
    <col min="3705" max="3720" width="5.7109375" style="12" customWidth="1"/>
    <col min="3721" max="3945" width="11.42578125" style="12"/>
    <col min="3946" max="3946" width="45.5703125" style="12" customWidth="1"/>
    <col min="3947" max="3959" width="5.7109375" style="12" customWidth="1"/>
    <col min="3960" max="3960" width="1" style="12" customWidth="1"/>
    <col min="3961" max="3976" width="5.7109375" style="12" customWidth="1"/>
    <col min="3977" max="4201" width="11.42578125" style="12"/>
    <col min="4202" max="4202" width="45.5703125" style="12" customWidth="1"/>
    <col min="4203" max="4215" width="5.7109375" style="12" customWidth="1"/>
    <col min="4216" max="4216" width="1" style="12" customWidth="1"/>
    <col min="4217" max="4232" width="5.7109375" style="12" customWidth="1"/>
    <col min="4233" max="4457" width="11.42578125" style="12"/>
    <col min="4458" max="4458" width="45.5703125" style="12" customWidth="1"/>
    <col min="4459" max="4471" width="5.7109375" style="12" customWidth="1"/>
    <col min="4472" max="4472" width="1" style="12" customWidth="1"/>
    <col min="4473" max="4488" width="5.7109375" style="12" customWidth="1"/>
    <col min="4489" max="4713" width="11.42578125" style="12"/>
    <col min="4714" max="4714" width="45.5703125" style="12" customWidth="1"/>
    <col min="4715" max="4727" width="5.7109375" style="12" customWidth="1"/>
    <col min="4728" max="4728" width="1" style="12" customWidth="1"/>
    <col min="4729" max="4744" width="5.7109375" style="12" customWidth="1"/>
    <col min="4745" max="4969" width="11.42578125" style="12"/>
    <col min="4970" max="4970" width="45.5703125" style="12" customWidth="1"/>
    <col min="4971" max="4983" width="5.7109375" style="12" customWidth="1"/>
    <col min="4984" max="4984" width="1" style="12" customWidth="1"/>
    <col min="4985" max="5000" width="5.7109375" style="12" customWidth="1"/>
    <col min="5001" max="5225" width="11.42578125" style="12"/>
    <col min="5226" max="5226" width="45.5703125" style="12" customWidth="1"/>
    <col min="5227" max="5239" width="5.7109375" style="12" customWidth="1"/>
    <col min="5240" max="5240" width="1" style="12" customWidth="1"/>
    <col min="5241" max="5256" width="5.7109375" style="12" customWidth="1"/>
    <col min="5257" max="5481" width="11.42578125" style="12"/>
    <col min="5482" max="5482" width="45.5703125" style="12" customWidth="1"/>
    <col min="5483" max="5495" width="5.7109375" style="12" customWidth="1"/>
    <col min="5496" max="5496" width="1" style="12" customWidth="1"/>
    <col min="5497" max="5512" width="5.7109375" style="12" customWidth="1"/>
    <col min="5513" max="5737" width="11.42578125" style="12"/>
    <col min="5738" max="5738" width="45.5703125" style="12" customWidth="1"/>
    <col min="5739" max="5751" width="5.7109375" style="12" customWidth="1"/>
    <col min="5752" max="5752" width="1" style="12" customWidth="1"/>
    <col min="5753" max="5768" width="5.7109375" style="12" customWidth="1"/>
    <col min="5769" max="5993" width="11.42578125" style="12"/>
    <col min="5994" max="5994" width="45.5703125" style="12" customWidth="1"/>
    <col min="5995" max="6007" width="5.7109375" style="12" customWidth="1"/>
    <col min="6008" max="6008" width="1" style="12" customWidth="1"/>
    <col min="6009" max="6024" width="5.7109375" style="12" customWidth="1"/>
    <col min="6025" max="6249" width="11.42578125" style="12"/>
    <col min="6250" max="6250" width="45.5703125" style="12" customWidth="1"/>
    <col min="6251" max="6263" width="5.7109375" style="12" customWidth="1"/>
    <col min="6264" max="6264" width="1" style="12" customWidth="1"/>
    <col min="6265" max="6280" width="5.7109375" style="12" customWidth="1"/>
    <col min="6281" max="6505" width="11.42578125" style="12"/>
    <col min="6506" max="6506" width="45.5703125" style="12" customWidth="1"/>
    <col min="6507" max="6519" width="5.7109375" style="12" customWidth="1"/>
    <col min="6520" max="6520" width="1" style="12" customWidth="1"/>
    <col min="6521" max="6536" width="5.7109375" style="12" customWidth="1"/>
    <col min="6537" max="6761" width="11.42578125" style="12"/>
    <col min="6762" max="6762" width="45.5703125" style="12" customWidth="1"/>
    <col min="6763" max="6775" width="5.7109375" style="12" customWidth="1"/>
    <col min="6776" max="6776" width="1" style="12" customWidth="1"/>
    <col min="6777" max="6792" width="5.7109375" style="12" customWidth="1"/>
    <col min="6793" max="7017" width="11.42578125" style="12"/>
    <col min="7018" max="7018" width="45.5703125" style="12" customWidth="1"/>
    <col min="7019" max="7031" width="5.7109375" style="12" customWidth="1"/>
    <col min="7032" max="7032" width="1" style="12" customWidth="1"/>
    <col min="7033" max="7048" width="5.7109375" style="12" customWidth="1"/>
    <col min="7049" max="7273" width="11.42578125" style="12"/>
    <col min="7274" max="7274" width="45.5703125" style="12" customWidth="1"/>
    <col min="7275" max="7287" width="5.7109375" style="12" customWidth="1"/>
    <col min="7288" max="7288" width="1" style="12" customWidth="1"/>
    <col min="7289" max="7304" width="5.7109375" style="12" customWidth="1"/>
    <col min="7305" max="7529" width="11.42578125" style="12"/>
    <col min="7530" max="7530" width="45.5703125" style="12" customWidth="1"/>
    <col min="7531" max="7543" width="5.7109375" style="12" customWidth="1"/>
    <col min="7544" max="7544" width="1" style="12" customWidth="1"/>
    <col min="7545" max="7560" width="5.7109375" style="12" customWidth="1"/>
    <col min="7561" max="7785" width="11.42578125" style="12"/>
    <col min="7786" max="7786" width="45.5703125" style="12" customWidth="1"/>
    <col min="7787" max="7799" width="5.7109375" style="12" customWidth="1"/>
    <col min="7800" max="7800" width="1" style="12" customWidth="1"/>
    <col min="7801" max="7816" width="5.7109375" style="12" customWidth="1"/>
    <col min="7817" max="8041" width="11.42578125" style="12"/>
    <col min="8042" max="8042" width="45.5703125" style="12" customWidth="1"/>
    <col min="8043" max="8055" width="5.7109375" style="12" customWidth="1"/>
    <col min="8056" max="8056" width="1" style="12" customWidth="1"/>
    <col min="8057" max="8072" width="5.7109375" style="12" customWidth="1"/>
    <col min="8073" max="8297" width="11.42578125" style="12"/>
    <col min="8298" max="8298" width="45.5703125" style="12" customWidth="1"/>
    <col min="8299" max="8311" width="5.7109375" style="12" customWidth="1"/>
    <col min="8312" max="8312" width="1" style="12" customWidth="1"/>
    <col min="8313" max="8328" width="5.7109375" style="12" customWidth="1"/>
    <col min="8329" max="8553" width="11.42578125" style="12"/>
    <col min="8554" max="8554" width="45.5703125" style="12" customWidth="1"/>
    <col min="8555" max="8567" width="5.7109375" style="12" customWidth="1"/>
    <col min="8568" max="8568" width="1" style="12" customWidth="1"/>
    <col min="8569" max="8584" width="5.7109375" style="12" customWidth="1"/>
    <col min="8585" max="8809" width="11.42578125" style="12"/>
    <col min="8810" max="8810" width="45.5703125" style="12" customWidth="1"/>
    <col min="8811" max="8823" width="5.7109375" style="12" customWidth="1"/>
    <col min="8824" max="8824" width="1" style="12" customWidth="1"/>
    <col min="8825" max="8840" width="5.7109375" style="12" customWidth="1"/>
    <col min="8841" max="9065" width="11.42578125" style="12"/>
    <col min="9066" max="9066" width="45.5703125" style="12" customWidth="1"/>
    <col min="9067" max="9079" width="5.7109375" style="12" customWidth="1"/>
    <col min="9080" max="9080" width="1" style="12" customWidth="1"/>
    <col min="9081" max="9096" width="5.7109375" style="12" customWidth="1"/>
    <col min="9097" max="9321" width="11.42578125" style="12"/>
    <col min="9322" max="9322" width="45.5703125" style="12" customWidth="1"/>
    <col min="9323" max="9335" width="5.7109375" style="12" customWidth="1"/>
    <col min="9336" max="9336" width="1" style="12" customWidth="1"/>
    <col min="9337" max="9352" width="5.7109375" style="12" customWidth="1"/>
    <col min="9353" max="9577" width="11.42578125" style="12"/>
    <col min="9578" max="9578" width="45.5703125" style="12" customWidth="1"/>
    <col min="9579" max="9591" width="5.7109375" style="12" customWidth="1"/>
    <col min="9592" max="9592" width="1" style="12" customWidth="1"/>
    <col min="9593" max="9608" width="5.7109375" style="12" customWidth="1"/>
    <col min="9609" max="9833" width="11.42578125" style="12"/>
    <col min="9834" max="9834" width="45.5703125" style="12" customWidth="1"/>
    <col min="9835" max="9847" width="5.7109375" style="12" customWidth="1"/>
    <col min="9848" max="9848" width="1" style="12" customWidth="1"/>
    <col min="9849" max="9864" width="5.7109375" style="12" customWidth="1"/>
    <col min="9865" max="10089" width="11.42578125" style="12"/>
    <col min="10090" max="10090" width="45.5703125" style="12" customWidth="1"/>
    <col min="10091" max="10103" width="5.7109375" style="12" customWidth="1"/>
    <col min="10104" max="10104" width="1" style="12" customWidth="1"/>
    <col min="10105" max="10120" width="5.7109375" style="12" customWidth="1"/>
    <col min="10121" max="10345" width="11.42578125" style="12"/>
    <col min="10346" max="10346" width="45.5703125" style="12" customWidth="1"/>
    <col min="10347" max="10359" width="5.7109375" style="12" customWidth="1"/>
    <col min="10360" max="10360" width="1" style="12" customWidth="1"/>
    <col min="10361" max="10376" width="5.7109375" style="12" customWidth="1"/>
    <col min="10377" max="10601" width="11.42578125" style="12"/>
    <col min="10602" max="10602" width="45.5703125" style="12" customWidth="1"/>
    <col min="10603" max="10615" width="5.7109375" style="12" customWidth="1"/>
    <col min="10616" max="10616" width="1" style="12" customWidth="1"/>
    <col min="10617" max="10632" width="5.7109375" style="12" customWidth="1"/>
    <col min="10633" max="10857" width="11.42578125" style="12"/>
    <col min="10858" max="10858" width="45.5703125" style="12" customWidth="1"/>
    <col min="10859" max="10871" width="5.7109375" style="12" customWidth="1"/>
    <col min="10872" max="10872" width="1" style="12" customWidth="1"/>
    <col min="10873" max="10888" width="5.7109375" style="12" customWidth="1"/>
    <col min="10889" max="11113" width="11.42578125" style="12"/>
    <col min="11114" max="11114" width="45.5703125" style="12" customWidth="1"/>
    <col min="11115" max="11127" width="5.7109375" style="12" customWidth="1"/>
    <col min="11128" max="11128" width="1" style="12" customWidth="1"/>
    <col min="11129" max="11144" width="5.7109375" style="12" customWidth="1"/>
    <col min="11145" max="11369" width="11.42578125" style="12"/>
    <col min="11370" max="11370" width="45.5703125" style="12" customWidth="1"/>
    <col min="11371" max="11383" width="5.7109375" style="12" customWidth="1"/>
    <col min="11384" max="11384" width="1" style="12" customWidth="1"/>
    <col min="11385" max="11400" width="5.7109375" style="12" customWidth="1"/>
    <col min="11401" max="11625" width="11.42578125" style="12"/>
    <col min="11626" max="11626" width="45.5703125" style="12" customWidth="1"/>
    <col min="11627" max="11639" width="5.7109375" style="12" customWidth="1"/>
    <col min="11640" max="11640" width="1" style="12" customWidth="1"/>
    <col min="11641" max="11656" width="5.7109375" style="12" customWidth="1"/>
    <col min="11657" max="11881" width="11.42578125" style="12"/>
    <col min="11882" max="11882" width="45.5703125" style="12" customWidth="1"/>
    <col min="11883" max="11895" width="5.7109375" style="12" customWidth="1"/>
    <col min="11896" max="11896" width="1" style="12" customWidth="1"/>
    <col min="11897" max="11912" width="5.7109375" style="12" customWidth="1"/>
    <col min="11913" max="12137" width="11.42578125" style="12"/>
    <col min="12138" max="12138" width="45.5703125" style="12" customWidth="1"/>
    <col min="12139" max="12151" width="5.7109375" style="12" customWidth="1"/>
    <col min="12152" max="12152" width="1" style="12" customWidth="1"/>
    <col min="12153" max="12168" width="5.7109375" style="12" customWidth="1"/>
    <col min="12169" max="12393" width="11.42578125" style="12"/>
    <col min="12394" max="12394" width="45.5703125" style="12" customWidth="1"/>
    <col min="12395" max="12407" width="5.7109375" style="12" customWidth="1"/>
    <col min="12408" max="12408" width="1" style="12" customWidth="1"/>
    <col min="12409" max="12424" width="5.7109375" style="12" customWidth="1"/>
    <col min="12425" max="12649" width="11.42578125" style="12"/>
    <col min="12650" max="12650" width="45.5703125" style="12" customWidth="1"/>
    <col min="12651" max="12663" width="5.7109375" style="12" customWidth="1"/>
    <col min="12664" max="12664" width="1" style="12" customWidth="1"/>
    <col min="12665" max="12680" width="5.7109375" style="12" customWidth="1"/>
    <col min="12681" max="12905" width="11.42578125" style="12"/>
    <col min="12906" max="12906" width="45.5703125" style="12" customWidth="1"/>
    <col min="12907" max="12919" width="5.7109375" style="12" customWidth="1"/>
    <col min="12920" max="12920" width="1" style="12" customWidth="1"/>
    <col min="12921" max="12936" width="5.7109375" style="12" customWidth="1"/>
    <col min="12937" max="13161" width="11.42578125" style="12"/>
    <col min="13162" max="13162" width="45.5703125" style="12" customWidth="1"/>
    <col min="13163" max="13175" width="5.7109375" style="12" customWidth="1"/>
    <col min="13176" max="13176" width="1" style="12" customWidth="1"/>
    <col min="13177" max="13192" width="5.7109375" style="12" customWidth="1"/>
    <col min="13193" max="13417" width="11.42578125" style="12"/>
    <col min="13418" max="13418" width="45.5703125" style="12" customWidth="1"/>
    <col min="13419" max="13431" width="5.7109375" style="12" customWidth="1"/>
    <col min="13432" max="13432" width="1" style="12" customWidth="1"/>
    <col min="13433" max="13448" width="5.7109375" style="12" customWidth="1"/>
    <col min="13449" max="13673" width="11.42578125" style="12"/>
    <col min="13674" max="13674" width="45.5703125" style="12" customWidth="1"/>
    <col min="13675" max="13687" width="5.7109375" style="12" customWidth="1"/>
    <col min="13688" max="13688" width="1" style="12" customWidth="1"/>
    <col min="13689" max="13704" width="5.7109375" style="12" customWidth="1"/>
    <col min="13705" max="13929" width="11.42578125" style="12"/>
    <col min="13930" max="13930" width="45.5703125" style="12" customWidth="1"/>
    <col min="13931" max="13943" width="5.7109375" style="12" customWidth="1"/>
    <col min="13944" max="13944" width="1" style="12" customWidth="1"/>
    <col min="13945" max="13960" width="5.7109375" style="12" customWidth="1"/>
    <col min="13961" max="14185" width="11.42578125" style="12"/>
    <col min="14186" max="14186" width="45.5703125" style="12" customWidth="1"/>
    <col min="14187" max="14199" width="5.7109375" style="12" customWidth="1"/>
    <col min="14200" max="14200" width="1" style="12" customWidth="1"/>
    <col min="14201" max="14216" width="5.7109375" style="12" customWidth="1"/>
    <col min="14217" max="14441" width="11.42578125" style="12"/>
    <col min="14442" max="14442" width="45.5703125" style="12" customWidth="1"/>
    <col min="14443" max="14455" width="5.7109375" style="12" customWidth="1"/>
    <col min="14456" max="14456" width="1" style="12" customWidth="1"/>
    <col min="14457" max="14472" width="5.7109375" style="12" customWidth="1"/>
    <col min="14473" max="14697" width="11.42578125" style="12"/>
    <col min="14698" max="14698" width="45.5703125" style="12" customWidth="1"/>
    <col min="14699" max="14711" width="5.7109375" style="12" customWidth="1"/>
    <col min="14712" max="14712" width="1" style="12" customWidth="1"/>
    <col min="14713" max="14728" width="5.7109375" style="12" customWidth="1"/>
    <col min="14729" max="14953" width="11.42578125" style="12"/>
    <col min="14954" max="14954" width="45.5703125" style="12" customWidth="1"/>
    <col min="14955" max="14967" width="5.7109375" style="12" customWidth="1"/>
    <col min="14968" max="14968" width="1" style="12" customWidth="1"/>
    <col min="14969" max="14984" width="5.7109375" style="12" customWidth="1"/>
    <col min="14985" max="15209" width="11.42578125" style="12"/>
    <col min="15210" max="15210" width="45.5703125" style="12" customWidth="1"/>
    <col min="15211" max="15223" width="5.7109375" style="12" customWidth="1"/>
    <col min="15224" max="15224" width="1" style="12" customWidth="1"/>
    <col min="15225" max="15240" width="5.7109375" style="12" customWidth="1"/>
    <col min="15241" max="15465" width="11.42578125" style="12"/>
    <col min="15466" max="15466" width="45.5703125" style="12" customWidth="1"/>
    <col min="15467" max="15479" width="5.7109375" style="12" customWidth="1"/>
    <col min="15480" max="15480" width="1" style="12" customWidth="1"/>
    <col min="15481" max="15496" width="5.7109375" style="12" customWidth="1"/>
    <col min="15497" max="15721" width="11.42578125" style="12"/>
    <col min="15722" max="15722" width="45.5703125" style="12" customWidth="1"/>
    <col min="15723" max="15735" width="5.7109375" style="12" customWidth="1"/>
    <col min="15736" max="15736" width="1" style="12" customWidth="1"/>
    <col min="15737" max="15752" width="5.7109375" style="12" customWidth="1"/>
    <col min="15753" max="15977" width="11.42578125" style="12"/>
    <col min="15978" max="15978" width="45.5703125" style="12" customWidth="1"/>
    <col min="15979" max="15991" width="5.7109375" style="12" customWidth="1"/>
    <col min="15992" max="15992" width="1" style="12" customWidth="1"/>
    <col min="15993" max="16008" width="5.7109375" style="12" customWidth="1"/>
    <col min="16009" max="16384" width="11.42578125" style="12"/>
  </cols>
  <sheetData>
    <row r="1" spans="1:169" ht="21" customHeight="1" x14ac:dyDescent="0.35">
      <c r="A1" s="11" t="s">
        <v>112</v>
      </c>
    </row>
    <row r="2" spans="1:169" ht="15.75" customHeight="1" x14ac:dyDescent="0.25">
      <c r="A2" s="17" t="s">
        <v>113</v>
      </c>
      <c r="B2" s="86">
        <v>42005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8"/>
      <c r="O2" s="25"/>
      <c r="P2" s="86">
        <v>42036</v>
      </c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8"/>
      <c r="AC2" s="25"/>
      <c r="AD2" s="52">
        <v>42064</v>
      </c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4"/>
      <c r="AQ2" s="60"/>
      <c r="AR2" s="86">
        <v>42095</v>
      </c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8"/>
      <c r="BE2" s="25"/>
      <c r="BF2" s="86">
        <v>42125</v>
      </c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8"/>
      <c r="BS2" s="25"/>
      <c r="BT2" s="86">
        <v>42156</v>
      </c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8"/>
      <c r="CG2" s="25"/>
      <c r="CH2" s="86" t="s">
        <v>141</v>
      </c>
      <c r="CI2" s="94"/>
      <c r="CJ2" s="94"/>
      <c r="CK2" s="94"/>
      <c r="CL2" s="94"/>
      <c r="CM2" s="94"/>
      <c r="CN2" s="94"/>
      <c r="CO2" s="94"/>
      <c r="CP2" s="94"/>
      <c r="CQ2" s="94"/>
      <c r="CR2" s="94"/>
      <c r="CS2" s="94"/>
      <c r="CT2" s="95"/>
      <c r="CU2" s="25"/>
      <c r="CV2" s="86" t="s">
        <v>142</v>
      </c>
      <c r="CW2" s="94"/>
      <c r="CX2" s="94"/>
      <c r="CY2" s="94"/>
      <c r="CZ2" s="94"/>
      <c r="DA2" s="94"/>
      <c r="DB2" s="94"/>
      <c r="DC2" s="94"/>
      <c r="DD2" s="94"/>
      <c r="DE2" s="94"/>
      <c r="DF2" s="94"/>
      <c r="DG2" s="94"/>
      <c r="DH2" s="95"/>
      <c r="DI2" s="25"/>
      <c r="DJ2" s="86" t="s">
        <v>143</v>
      </c>
      <c r="DK2" s="94"/>
      <c r="DL2" s="94"/>
      <c r="DM2" s="94"/>
      <c r="DN2" s="94"/>
      <c r="DO2" s="94"/>
      <c r="DP2" s="94"/>
      <c r="DQ2" s="94"/>
      <c r="DR2" s="94"/>
      <c r="DS2" s="94"/>
      <c r="DT2" s="94"/>
      <c r="DU2" s="94"/>
      <c r="DV2" s="95"/>
      <c r="DW2" s="25"/>
      <c r="DX2" s="86" t="s">
        <v>144</v>
      </c>
      <c r="DY2" s="94"/>
      <c r="DZ2" s="94"/>
      <c r="EA2" s="94"/>
      <c r="EB2" s="94"/>
      <c r="EC2" s="94"/>
      <c r="ED2" s="94"/>
      <c r="EE2" s="94"/>
      <c r="EF2" s="94"/>
      <c r="EG2" s="94"/>
      <c r="EH2" s="94"/>
      <c r="EI2" s="94"/>
      <c r="EJ2" s="95"/>
      <c r="EK2" s="25"/>
      <c r="EL2" s="86" t="str">
        <f ca="1">TEXT(NOW()-28,"mmm")&amp;"-"&amp;YEAR(NOW()-28)</f>
        <v>dic-2015</v>
      </c>
      <c r="EM2" s="94"/>
      <c r="EN2" s="94"/>
      <c r="EO2" s="94"/>
      <c r="EP2" s="94"/>
      <c r="EQ2" s="94"/>
      <c r="ER2" s="94"/>
      <c r="ES2" s="94"/>
      <c r="ET2" s="94"/>
      <c r="EU2" s="94"/>
      <c r="EV2" s="94"/>
      <c r="EW2" s="94"/>
      <c r="EX2" s="95"/>
      <c r="EY2" s="25"/>
      <c r="EZ2" s="86" t="s">
        <v>145</v>
      </c>
      <c r="FA2" s="94"/>
      <c r="FB2" s="94"/>
      <c r="FC2" s="94"/>
      <c r="FD2" s="94"/>
      <c r="FE2" s="94"/>
      <c r="FF2" s="94"/>
      <c r="FG2" s="94"/>
      <c r="FH2" s="94"/>
      <c r="FI2" s="94"/>
      <c r="FJ2" s="94"/>
      <c r="FK2" s="94"/>
      <c r="FL2" s="95"/>
      <c r="FM2" s="25"/>
    </row>
    <row r="3" spans="1:169" ht="3.75" customHeight="1" x14ac:dyDescent="0.2">
      <c r="O3" s="25"/>
      <c r="AC3" s="25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0"/>
      <c r="BE3" s="25"/>
      <c r="BS3" s="25"/>
      <c r="CG3" s="25"/>
      <c r="CU3" s="25"/>
      <c r="DI3" s="25"/>
      <c r="DW3" s="25"/>
      <c r="EK3" s="25"/>
      <c r="EY3" s="25"/>
      <c r="FM3" s="25"/>
    </row>
    <row r="4" spans="1:169" s="14" customFormat="1" ht="12.75" x14ac:dyDescent="0.2">
      <c r="A4" s="13"/>
      <c r="B4" s="89" t="s">
        <v>134</v>
      </c>
      <c r="C4" s="90"/>
      <c r="D4" s="90" t="s">
        <v>135</v>
      </c>
      <c r="E4" s="90"/>
      <c r="F4" s="91" t="s">
        <v>136</v>
      </c>
      <c r="G4" s="91"/>
      <c r="H4" s="91" t="s">
        <v>137</v>
      </c>
      <c r="I4" s="91"/>
      <c r="J4" s="91" t="s">
        <v>138</v>
      </c>
      <c r="K4" s="91"/>
      <c r="L4" s="91" t="s">
        <v>62</v>
      </c>
      <c r="M4" s="91"/>
      <c r="N4" s="92" t="s">
        <v>62</v>
      </c>
      <c r="O4" s="26"/>
      <c r="P4" s="89" t="s">
        <v>134</v>
      </c>
      <c r="Q4" s="90"/>
      <c r="R4" s="90" t="s">
        <v>135</v>
      </c>
      <c r="S4" s="90"/>
      <c r="T4" s="91" t="s">
        <v>136</v>
      </c>
      <c r="U4" s="91"/>
      <c r="V4" s="91" t="s">
        <v>137</v>
      </c>
      <c r="W4" s="91"/>
      <c r="X4" s="91" t="s">
        <v>138</v>
      </c>
      <c r="Y4" s="91"/>
      <c r="Z4" s="91" t="s">
        <v>62</v>
      </c>
      <c r="AA4" s="91"/>
      <c r="AB4" s="92" t="s">
        <v>62</v>
      </c>
      <c r="AC4" s="26"/>
      <c r="AD4" s="55" t="s">
        <v>134</v>
      </c>
      <c r="AE4" s="56"/>
      <c r="AF4" s="56" t="s">
        <v>135</v>
      </c>
      <c r="AG4" s="56"/>
      <c r="AH4" s="57" t="s">
        <v>136</v>
      </c>
      <c r="AI4" s="57"/>
      <c r="AJ4" s="57" t="s">
        <v>137</v>
      </c>
      <c r="AK4" s="57"/>
      <c r="AL4" s="57" t="s">
        <v>138</v>
      </c>
      <c r="AM4" s="57"/>
      <c r="AN4" s="57" t="s">
        <v>62</v>
      </c>
      <c r="AO4" s="57"/>
      <c r="AP4" s="58" t="s">
        <v>62</v>
      </c>
      <c r="AQ4" s="26"/>
      <c r="AR4" s="89" t="s">
        <v>134</v>
      </c>
      <c r="AS4" s="90"/>
      <c r="AT4" s="90" t="s">
        <v>135</v>
      </c>
      <c r="AU4" s="90"/>
      <c r="AV4" s="91" t="s">
        <v>136</v>
      </c>
      <c r="AW4" s="91"/>
      <c r="AX4" s="91" t="s">
        <v>137</v>
      </c>
      <c r="AY4" s="91"/>
      <c r="AZ4" s="91" t="s">
        <v>138</v>
      </c>
      <c r="BA4" s="91"/>
      <c r="BB4" s="91" t="s">
        <v>62</v>
      </c>
      <c r="BC4" s="91"/>
      <c r="BD4" s="92" t="s">
        <v>62</v>
      </c>
      <c r="BE4" s="26"/>
      <c r="BF4" s="89" t="s">
        <v>134</v>
      </c>
      <c r="BG4" s="90"/>
      <c r="BH4" s="90" t="s">
        <v>135</v>
      </c>
      <c r="BI4" s="90"/>
      <c r="BJ4" s="91" t="s">
        <v>136</v>
      </c>
      <c r="BK4" s="91"/>
      <c r="BL4" s="91" t="s">
        <v>137</v>
      </c>
      <c r="BM4" s="91"/>
      <c r="BN4" s="91" t="s">
        <v>138</v>
      </c>
      <c r="BO4" s="91"/>
      <c r="BP4" s="91" t="s">
        <v>62</v>
      </c>
      <c r="BQ4" s="91"/>
      <c r="BR4" s="92" t="s">
        <v>62</v>
      </c>
      <c r="BS4" s="26"/>
      <c r="BT4" s="89" t="s">
        <v>134</v>
      </c>
      <c r="BU4" s="90"/>
      <c r="BV4" s="90" t="s">
        <v>135</v>
      </c>
      <c r="BW4" s="90"/>
      <c r="BX4" s="91" t="s">
        <v>136</v>
      </c>
      <c r="BY4" s="91"/>
      <c r="BZ4" s="91" t="s">
        <v>137</v>
      </c>
      <c r="CA4" s="91"/>
      <c r="CB4" s="91" t="s">
        <v>138</v>
      </c>
      <c r="CC4" s="91"/>
      <c r="CD4" s="91" t="s">
        <v>62</v>
      </c>
      <c r="CE4" s="91"/>
      <c r="CF4" s="92" t="s">
        <v>62</v>
      </c>
      <c r="CG4" s="26"/>
      <c r="CH4" s="89" t="s">
        <v>134</v>
      </c>
      <c r="CI4" s="90"/>
      <c r="CJ4" s="90" t="s">
        <v>135</v>
      </c>
      <c r="CK4" s="90"/>
      <c r="CL4" s="91" t="s">
        <v>136</v>
      </c>
      <c r="CM4" s="91"/>
      <c r="CN4" s="91" t="s">
        <v>137</v>
      </c>
      <c r="CO4" s="91"/>
      <c r="CP4" s="91" t="s">
        <v>138</v>
      </c>
      <c r="CQ4" s="91"/>
      <c r="CR4" s="91" t="s">
        <v>62</v>
      </c>
      <c r="CS4" s="91"/>
      <c r="CT4" s="92" t="s">
        <v>62</v>
      </c>
      <c r="CU4" s="26"/>
      <c r="CV4" s="89" t="s">
        <v>134</v>
      </c>
      <c r="CW4" s="90"/>
      <c r="CX4" s="90" t="s">
        <v>135</v>
      </c>
      <c r="CY4" s="90"/>
      <c r="CZ4" s="91" t="s">
        <v>136</v>
      </c>
      <c r="DA4" s="91"/>
      <c r="DB4" s="91" t="s">
        <v>137</v>
      </c>
      <c r="DC4" s="91"/>
      <c r="DD4" s="91" t="s">
        <v>138</v>
      </c>
      <c r="DE4" s="91"/>
      <c r="DF4" s="91" t="s">
        <v>62</v>
      </c>
      <c r="DG4" s="91"/>
      <c r="DH4" s="92" t="s">
        <v>62</v>
      </c>
      <c r="DI4" s="26"/>
      <c r="DJ4" s="89" t="s">
        <v>134</v>
      </c>
      <c r="DK4" s="90"/>
      <c r="DL4" s="90" t="s">
        <v>135</v>
      </c>
      <c r="DM4" s="90"/>
      <c r="DN4" s="91" t="s">
        <v>136</v>
      </c>
      <c r="DO4" s="91"/>
      <c r="DP4" s="91" t="s">
        <v>137</v>
      </c>
      <c r="DQ4" s="91"/>
      <c r="DR4" s="91" t="s">
        <v>138</v>
      </c>
      <c r="DS4" s="91"/>
      <c r="DT4" s="91" t="s">
        <v>62</v>
      </c>
      <c r="DU4" s="91"/>
      <c r="DV4" s="92" t="s">
        <v>62</v>
      </c>
      <c r="DW4" s="26"/>
      <c r="DX4" s="89" t="s">
        <v>134</v>
      </c>
      <c r="DY4" s="90"/>
      <c r="DZ4" s="90" t="s">
        <v>135</v>
      </c>
      <c r="EA4" s="90"/>
      <c r="EB4" s="91" t="s">
        <v>136</v>
      </c>
      <c r="EC4" s="91"/>
      <c r="ED4" s="91" t="s">
        <v>137</v>
      </c>
      <c r="EE4" s="91"/>
      <c r="EF4" s="91" t="s">
        <v>138</v>
      </c>
      <c r="EG4" s="91"/>
      <c r="EH4" s="91" t="s">
        <v>62</v>
      </c>
      <c r="EI4" s="91"/>
      <c r="EJ4" s="92" t="s">
        <v>62</v>
      </c>
      <c r="EK4" s="26"/>
      <c r="EL4" s="89" t="s">
        <v>134</v>
      </c>
      <c r="EM4" s="90"/>
      <c r="EN4" s="90" t="s">
        <v>135</v>
      </c>
      <c r="EO4" s="90"/>
      <c r="EP4" s="91" t="s">
        <v>136</v>
      </c>
      <c r="EQ4" s="91"/>
      <c r="ER4" s="91" t="s">
        <v>137</v>
      </c>
      <c r="ES4" s="91"/>
      <c r="ET4" s="91" t="s">
        <v>138</v>
      </c>
      <c r="EU4" s="91"/>
      <c r="EV4" s="91" t="s">
        <v>62</v>
      </c>
      <c r="EW4" s="91"/>
      <c r="EX4" s="92" t="s">
        <v>62</v>
      </c>
      <c r="EY4" s="26"/>
      <c r="EZ4" s="89" t="s">
        <v>134</v>
      </c>
      <c r="FA4" s="90"/>
      <c r="FB4" s="90" t="s">
        <v>135</v>
      </c>
      <c r="FC4" s="90"/>
      <c r="FD4" s="91" t="s">
        <v>136</v>
      </c>
      <c r="FE4" s="91"/>
      <c r="FF4" s="91" t="s">
        <v>137</v>
      </c>
      <c r="FG4" s="91"/>
      <c r="FH4" s="91" t="s">
        <v>138</v>
      </c>
      <c r="FI4" s="91"/>
      <c r="FJ4" s="91" t="s">
        <v>62</v>
      </c>
      <c r="FK4" s="91"/>
      <c r="FL4" s="92" t="s">
        <v>62</v>
      </c>
      <c r="FM4" s="26"/>
    </row>
    <row r="5" spans="1:169" ht="15.75" x14ac:dyDescent="0.2">
      <c r="A5" s="18" t="s">
        <v>96</v>
      </c>
      <c r="B5" s="27" t="s">
        <v>139</v>
      </c>
      <c r="C5" s="28" t="s">
        <v>140</v>
      </c>
      <c r="D5" s="28" t="s">
        <v>139</v>
      </c>
      <c r="E5" s="28" t="s">
        <v>140</v>
      </c>
      <c r="F5" s="28" t="s">
        <v>139</v>
      </c>
      <c r="G5" s="28" t="s">
        <v>140</v>
      </c>
      <c r="H5" s="28" t="s">
        <v>139</v>
      </c>
      <c r="I5" s="28" t="s">
        <v>140</v>
      </c>
      <c r="J5" s="28" t="s">
        <v>139</v>
      </c>
      <c r="K5" s="28" t="s">
        <v>140</v>
      </c>
      <c r="L5" s="28" t="s">
        <v>139</v>
      </c>
      <c r="M5" s="28" t="s">
        <v>140</v>
      </c>
      <c r="N5" s="93"/>
      <c r="O5" s="26"/>
      <c r="P5" s="27" t="s">
        <v>139</v>
      </c>
      <c r="Q5" s="28" t="s">
        <v>140</v>
      </c>
      <c r="R5" s="28" t="s">
        <v>139</v>
      </c>
      <c r="S5" s="28" t="s">
        <v>140</v>
      </c>
      <c r="T5" s="28" t="s">
        <v>139</v>
      </c>
      <c r="U5" s="28" t="s">
        <v>140</v>
      </c>
      <c r="V5" s="28" t="s">
        <v>139</v>
      </c>
      <c r="W5" s="28" t="s">
        <v>140</v>
      </c>
      <c r="X5" s="28" t="s">
        <v>139</v>
      </c>
      <c r="Y5" s="28" t="s">
        <v>140</v>
      </c>
      <c r="Z5" s="28" t="s">
        <v>139</v>
      </c>
      <c r="AA5" s="28" t="s">
        <v>140</v>
      </c>
      <c r="AB5" s="93"/>
      <c r="AC5" s="26"/>
      <c r="AD5" s="27" t="s">
        <v>139</v>
      </c>
      <c r="AE5" s="28" t="s">
        <v>140</v>
      </c>
      <c r="AF5" s="28" t="s">
        <v>139</v>
      </c>
      <c r="AG5" s="28" t="s">
        <v>140</v>
      </c>
      <c r="AH5" s="28" t="s">
        <v>139</v>
      </c>
      <c r="AI5" s="28" t="s">
        <v>140</v>
      </c>
      <c r="AJ5" s="28" t="s">
        <v>139</v>
      </c>
      <c r="AK5" s="28" t="s">
        <v>140</v>
      </c>
      <c r="AL5" s="28" t="s">
        <v>139</v>
      </c>
      <c r="AM5" s="28" t="s">
        <v>140</v>
      </c>
      <c r="AN5" s="28" t="s">
        <v>139</v>
      </c>
      <c r="AO5" s="28" t="s">
        <v>140</v>
      </c>
      <c r="AP5" s="59"/>
      <c r="AQ5" s="26"/>
      <c r="AR5" s="27" t="s">
        <v>139</v>
      </c>
      <c r="AS5" s="28" t="s">
        <v>140</v>
      </c>
      <c r="AT5" s="28" t="s">
        <v>139</v>
      </c>
      <c r="AU5" s="28" t="s">
        <v>140</v>
      </c>
      <c r="AV5" s="28" t="s">
        <v>139</v>
      </c>
      <c r="AW5" s="28" t="s">
        <v>140</v>
      </c>
      <c r="AX5" s="28" t="s">
        <v>139</v>
      </c>
      <c r="AY5" s="28" t="s">
        <v>140</v>
      </c>
      <c r="AZ5" s="28" t="s">
        <v>139</v>
      </c>
      <c r="BA5" s="28" t="s">
        <v>140</v>
      </c>
      <c r="BB5" s="28" t="s">
        <v>139</v>
      </c>
      <c r="BC5" s="28" t="s">
        <v>140</v>
      </c>
      <c r="BD5" s="93"/>
      <c r="BE5" s="26"/>
      <c r="BF5" s="27" t="s">
        <v>139</v>
      </c>
      <c r="BG5" s="28" t="s">
        <v>140</v>
      </c>
      <c r="BH5" s="28" t="s">
        <v>139</v>
      </c>
      <c r="BI5" s="28" t="s">
        <v>140</v>
      </c>
      <c r="BJ5" s="28" t="s">
        <v>139</v>
      </c>
      <c r="BK5" s="28" t="s">
        <v>140</v>
      </c>
      <c r="BL5" s="28" t="s">
        <v>139</v>
      </c>
      <c r="BM5" s="28" t="s">
        <v>140</v>
      </c>
      <c r="BN5" s="28" t="s">
        <v>139</v>
      </c>
      <c r="BO5" s="28" t="s">
        <v>140</v>
      </c>
      <c r="BP5" s="28" t="s">
        <v>139</v>
      </c>
      <c r="BQ5" s="28" t="s">
        <v>140</v>
      </c>
      <c r="BR5" s="93"/>
      <c r="BS5" s="26"/>
      <c r="BT5" s="27" t="s">
        <v>139</v>
      </c>
      <c r="BU5" s="28" t="s">
        <v>140</v>
      </c>
      <c r="BV5" s="28" t="s">
        <v>139</v>
      </c>
      <c r="BW5" s="28" t="s">
        <v>140</v>
      </c>
      <c r="BX5" s="28" t="s">
        <v>139</v>
      </c>
      <c r="BY5" s="28" t="s">
        <v>140</v>
      </c>
      <c r="BZ5" s="28" t="s">
        <v>139</v>
      </c>
      <c r="CA5" s="28" t="s">
        <v>140</v>
      </c>
      <c r="CB5" s="28" t="s">
        <v>139</v>
      </c>
      <c r="CC5" s="28" t="s">
        <v>140</v>
      </c>
      <c r="CD5" s="28" t="s">
        <v>139</v>
      </c>
      <c r="CE5" s="28" t="s">
        <v>140</v>
      </c>
      <c r="CF5" s="93"/>
      <c r="CG5" s="26"/>
      <c r="CH5" s="27" t="s">
        <v>139</v>
      </c>
      <c r="CI5" s="28" t="s">
        <v>140</v>
      </c>
      <c r="CJ5" s="28" t="s">
        <v>139</v>
      </c>
      <c r="CK5" s="28" t="s">
        <v>140</v>
      </c>
      <c r="CL5" s="28" t="s">
        <v>139</v>
      </c>
      <c r="CM5" s="28" t="s">
        <v>140</v>
      </c>
      <c r="CN5" s="28" t="s">
        <v>139</v>
      </c>
      <c r="CO5" s="28" t="s">
        <v>140</v>
      </c>
      <c r="CP5" s="28" t="s">
        <v>139</v>
      </c>
      <c r="CQ5" s="28" t="s">
        <v>140</v>
      </c>
      <c r="CR5" s="28" t="s">
        <v>139</v>
      </c>
      <c r="CS5" s="28" t="s">
        <v>140</v>
      </c>
      <c r="CT5" s="93"/>
      <c r="CU5" s="26"/>
      <c r="CV5" s="27" t="s">
        <v>139</v>
      </c>
      <c r="CW5" s="28" t="s">
        <v>140</v>
      </c>
      <c r="CX5" s="28" t="s">
        <v>139</v>
      </c>
      <c r="CY5" s="28" t="s">
        <v>140</v>
      </c>
      <c r="CZ5" s="28" t="s">
        <v>139</v>
      </c>
      <c r="DA5" s="28" t="s">
        <v>140</v>
      </c>
      <c r="DB5" s="28" t="s">
        <v>139</v>
      </c>
      <c r="DC5" s="28" t="s">
        <v>140</v>
      </c>
      <c r="DD5" s="28" t="s">
        <v>139</v>
      </c>
      <c r="DE5" s="28" t="s">
        <v>140</v>
      </c>
      <c r="DF5" s="28" t="s">
        <v>139</v>
      </c>
      <c r="DG5" s="28" t="s">
        <v>140</v>
      </c>
      <c r="DH5" s="93"/>
      <c r="DI5" s="26"/>
      <c r="DJ5" s="27" t="s">
        <v>139</v>
      </c>
      <c r="DK5" s="28" t="s">
        <v>140</v>
      </c>
      <c r="DL5" s="28" t="s">
        <v>139</v>
      </c>
      <c r="DM5" s="28" t="s">
        <v>140</v>
      </c>
      <c r="DN5" s="28" t="s">
        <v>139</v>
      </c>
      <c r="DO5" s="28" t="s">
        <v>140</v>
      </c>
      <c r="DP5" s="28" t="s">
        <v>139</v>
      </c>
      <c r="DQ5" s="28" t="s">
        <v>140</v>
      </c>
      <c r="DR5" s="28" t="s">
        <v>139</v>
      </c>
      <c r="DS5" s="28" t="s">
        <v>140</v>
      </c>
      <c r="DT5" s="28" t="s">
        <v>139</v>
      </c>
      <c r="DU5" s="28" t="s">
        <v>140</v>
      </c>
      <c r="DV5" s="93"/>
      <c r="DW5" s="26"/>
      <c r="DX5" s="27" t="s">
        <v>139</v>
      </c>
      <c r="DY5" s="28" t="s">
        <v>140</v>
      </c>
      <c r="DZ5" s="28" t="s">
        <v>139</v>
      </c>
      <c r="EA5" s="28" t="s">
        <v>140</v>
      </c>
      <c r="EB5" s="28" t="s">
        <v>139</v>
      </c>
      <c r="EC5" s="28" t="s">
        <v>140</v>
      </c>
      <c r="ED5" s="28" t="s">
        <v>139</v>
      </c>
      <c r="EE5" s="28" t="s">
        <v>140</v>
      </c>
      <c r="EF5" s="28" t="s">
        <v>139</v>
      </c>
      <c r="EG5" s="28" t="s">
        <v>140</v>
      </c>
      <c r="EH5" s="28" t="s">
        <v>139</v>
      </c>
      <c r="EI5" s="28" t="s">
        <v>140</v>
      </c>
      <c r="EJ5" s="93"/>
      <c r="EK5" s="26"/>
      <c r="EL5" s="27" t="s">
        <v>139</v>
      </c>
      <c r="EM5" s="28" t="s">
        <v>140</v>
      </c>
      <c r="EN5" s="28" t="s">
        <v>139</v>
      </c>
      <c r="EO5" s="28" t="s">
        <v>140</v>
      </c>
      <c r="EP5" s="28" t="s">
        <v>139</v>
      </c>
      <c r="EQ5" s="28" t="s">
        <v>140</v>
      </c>
      <c r="ER5" s="28" t="s">
        <v>139</v>
      </c>
      <c r="ES5" s="28" t="s">
        <v>140</v>
      </c>
      <c r="ET5" s="28" t="s">
        <v>139</v>
      </c>
      <c r="EU5" s="28" t="s">
        <v>140</v>
      </c>
      <c r="EV5" s="28" t="s">
        <v>139</v>
      </c>
      <c r="EW5" s="28" t="s">
        <v>140</v>
      </c>
      <c r="EX5" s="93"/>
      <c r="EY5" s="26"/>
      <c r="EZ5" s="27" t="s">
        <v>139</v>
      </c>
      <c r="FA5" s="28" t="s">
        <v>140</v>
      </c>
      <c r="FB5" s="28" t="s">
        <v>139</v>
      </c>
      <c r="FC5" s="28" t="s">
        <v>140</v>
      </c>
      <c r="FD5" s="28" t="s">
        <v>139</v>
      </c>
      <c r="FE5" s="28" t="s">
        <v>140</v>
      </c>
      <c r="FF5" s="28" t="s">
        <v>139</v>
      </c>
      <c r="FG5" s="28" t="s">
        <v>140</v>
      </c>
      <c r="FH5" s="28" t="s">
        <v>139</v>
      </c>
      <c r="FI5" s="28" t="s">
        <v>140</v>
      </c>
      <c r="FJ5" s="28" t="s">
        <v>139</v>
      </c>
      <c r="FK5" s="28" t="s">
        <v>140</v>
      </c>
      <c r="FL5" s="93"/>
      <c r="FM5" s="26"/>
    </row>
    <row r="6" spans="1:169" ht="12" x14ac:dyDescent="0.2">
      <c r="A6" s="19" t="s">
        <v>107</v>
      </c>
      <c r="B6" s="29">
        <v>15</v>
      </c>
      <c r="C6" s="30">
        <v>17</v>
      </c>
      <c r="D6" s="30">
        <v>150</v>
      </c>
      <c r="E6" s="30">
        <v>119</v>
      </c>
      <c r="F6" s="30">
        <v>244</v>
      </c>
      <c r="G6" s="30">
        <v>152</v>
      </c>
      <c r="H6" s="30">
        <v>555</v>
      </c>
      <c r="I6" s="30">
        <v>413</v>
      </c>
      <c r="J6" s="30">
        <v>401</v>
      </c>
      <c r="K6" s="30">
        <v>338</v>
      </c>
      <c r="L6" s="31">
        <v>1365</v>
      </c>
      <c r="M6" s="32">
        <v>1039</v>
      </c>
      <c r="N6" s="33">
        <v>2404</v>
      </c>
      <c r="O6" s="34"/>
      <c r="P6" s="29">
        <v>25</v>
      </c>
      <c r="Q6" s="30">
        <v>15</v>
      </c>
      <c r="R6" s="30">
        <v>166</v>
      </c>
      <c r="S6" s="30">
        <v>185</v>
      </c>
      <c r="T6" s="30">
        <v>259</v>
      </c>
      <c r="U6" s="30">
        <v>178</v>
      </c>
      <c r="V6" s="30">
        <v>563</v>
      </c>
      <c r="W6" s="30">
        <v>517</v>
      </c>
      <c r="X6" s="30">
        <v>369</v>
      </c>
      <c r="Y6" s="30">
        <v>409</v>
      </c>
      <c r="Z6" s="31">
        <v>1382</v>
      </c>
      <c r="AA6" s="32">
        <v>1304</v>
      </c>
      <c r="AB6" s="33">
        <v>2686</v>
      </c>
      <c r="AC6" s="34"/>
      <c r="AD6" s="62">
        <v>15</v>
      </c>
      <c r="AE6" s="63">
        <v>10</v>
      </c>
      <c r="AF6" s="63">
        <v>283</v>
      </c>
      <c r="AG6" s="63">
        <v>288</v>
      </c>
      <c r="AH6" s="63">
        <v>331</v>
      </c>
      <c r="AI6" s="63">
        <v>196</v>
      </c>
      <c r="AJ6" s="63">
        <v>531</v>
      </c>
      <c r="AK6" s="63">
        <v>442</v>
      </c>
      <c r="AL6" s="63">
        <v>352</v>
      </c>
      <c r="AM6" s="63">
        <v>405</v>
      </c>
      <c r="AN6" s="64">
        <v>1512</v>
      </c>
      <c r="AO6" s="65">
        <v>1341</v>
      </c>
      <c r="AP6" s="66">
        <v>2853</v>
      </c>
      <c r="AQ6" s="67"/>
      <c r="AR6" s="29">
        <v>11</v>
      </c>
      <c r="AS6" s="30">
        <v>10</v>
      </c>
      <c r="AT6" s="30">
        <v>201</v>
      </c>
      <c r="AU6" s="30">
        <v>189</v>
      </c>
      <c r="AV6" s="30">
        <v>283</v>
      </c>
      <c r="AW6" s="30">
        <v>155</v>
      </c>
      <c r="AX6" s="30">
        <v>603</v>
      </c>
      <c r="AY6" s="30">
        <v>433</v>
      </c>
      <c r="AZ6" s="30">
        <v>352</v>
      </c>
      <c r="BA6" s="30">
        <v>306</v>
      </c>
      <c r="BB6" s="31">
        <v>1450</v>
      </c>
      <c r="BC6" s="32">
        <v>1093</v>
      </c>
      <c r="BD6" s="33">
        <v>2543</v>
      </c>
      <c r="BE6" s="34"/>
      <c r="BF6" s="29">
        <v>29</v>
      </c>
      <c r="BG6" s="30">
        <v>28</v>
      </c>
      <c r="BH6" s="30">
        <v>283</v>
      </c>
      <c r="BI6" s="30">
        <v>271</v>
      </c>
      <c r="BJ6" s="30">
        <v>413</v>
      </c>
      <c r="BK6" s="30">
        <v>202</v>
      </c>
      <c r="BL6" s="30">
        <v>1013</v>
      </c>
      <c r="BM6" s="30">
        <v>517</v>
      </c>
      <c r="BN6" s="30">
        <v>626</v>
      </c>
      <c r="BO6" s="30">
        <v>423</v>
      </c>
      <c r="BP6" s="31">
        <v>2364</v>
      </c>
      <c r="BQ6" s="32">
        <v>1441</v>
      </c>
      <c r="BR6" s="33">
        <v>3805</v>
      </c>
      <c r="BS6" s="34"/>
      <c r="BT6" s="29">
        <v>41</v>
      </c>
      <c r="BU6" s="30">
        <v>34</v>
      </c>
      <c r="BV6" s="30">
        <v>433</v>
      </c>
      <c r="BW6" s="30">
        <v>317</v>
      </c>
      <c r="BX6" s="30">
        <v>440</v>
      </c>
      <c r="BY6" s="30">
        <v>215</v>
      </c>
      <c r="BZ6" s="30">
        <v>939</v>
      </c>
      <c r="CA6" s="30">
        <v>467</v>
      </c>
      <c r="CB6" s="30">
        <v>548</v>
      </c>
      <c r="CC6" s="30">
        <v>425</v>
      </c>
      <c r="CD6" s="31">
        <v>2401</v>
      </c>
      <c r="CE6" s="32">
        <v>1458</v>
      </c>
      <c r="CF6" s="33">
        <v>3859</v>
      </c>
      <c r="CG6" s="34"/>
      <c r="CH6" s="29">
        <v>50</v>
      </c>
      <c r="CI6" s="30">
        <v>51</v>
      </c>
      <c r="CJ6" s="30">
        <v>420</v>
      </c>
      <c r="CK6" s="30">
        <v>320</v>
      </c>
      <c r="CL6" s="30">
        <v>434</v>
      </c>
      <c r="CM6" s="30">
        <v>252</v>
      </c>
      <c r="CN6" s="30">
        <v>871</v>
      </c>
      <c r="CO6" s="30">
        <v>688</v>
      </c>
      <c r="CP6" s="30">
        <v>511</v>
      </c>
      <c r="CQ6" s="30">
        <v>618</v>
      </c>
      <c r="CR6" s="31">
        <v>2286</v>
      </c>
      <c r="CS6" s="32">
        <v>1929</v>
      </c>
      <c r="CT6" s="33">
        <v>4215</v>
      </c>
      <c r="CU6" s="34"/>
      <c r="CV6" s="29">
        <v>25</v>
      </c>
      <c r="CW6" s="30">
        <v>17</v>
      </c>
      <c r="CX6" s="30">
        <v>197</v>
      </c>
      <c r="CY6" s="30">
        <v>73</v>
      </c>
      <c r="CZ6" s="30">
        <v>256</v>
      </c>
      <c r="DA6" s="30">
        <v>88</v>
      </c>
      <c r="DB6" s="30">
        <v>627</v>
      </c>
      <c r="DC6" s="30">
        <v>401</v>
      </c>
      <c r="DD6" s="30">
        <v>442</v>
      </c>
      <c r="DE6" s="30">
        <v>393</v>
      </c>
      <c r="DF6" s="31">
        <v>1547</v>
      </c>
      <c r="DG6" s="32">
        <v>972</v>
      </c>
      <c r="DH6" s="33">
        <v>2519</v>
      </c>
      <c r="DI6" s="34"/>
      <c r="DJ6" s="29">
        <v>68</v>
      </c>
      <c r="DK6" s="30">
        <v>38</v>
      </c>
      <c r="DL6" s="30">
        <v>442</v>
      </c>
      <c r="DM6" s="30">
        <v>256</v>
      </c>
      <c r="DN6" s="30">
        <v>590</v>
      </c>
      <c r="DO6" s="30">
        <v>200</v>
      </c>
      <c r="DP6" s="30">
        <v>1578</v>
      </c>
      <c r="DQ6" s="30">
        <v>538</v>
      </c>
      <c r="DR6" s="30">
        <v>861</v>
      </c>
      <c r="DS6" s="30">
        <v>411</v>
      </c>
      <c r="DT6" s="31">
        <v>3539</v>
      </c>
      <c r="DU6" s="32">
        <v>1443</v>
      </c>
      <c r="DV6" s="33">
        <v>4982</v>
      </c>
      <c r="DW6" s="34"/>
      <c r="DX6" s="29">
        <v>57</v>
      </c>
      <c r="DY6" s="30">
        <v>40</v>
      </c>
      <c r="DZ6" s="30">
        <v>460</v>
      </c>
      <c r="EA6" s="30">
        <v>325</v>
      </c>
      <c r="EB6" s="30">
        <v>552</v>
      </c>
      <c r="EC6" s="30">
        <v>255</v>
      </c>
      <c r="ED6" s="30">
        <v>1199</v>
      </c>
      <c r="EE6" s="30">
        <v>567</v>
      </c>
      <c r="EF6" s="30">
        <v>668</v>
      </c>
      <c r="EG6" s="30">
        <v>455</v>
      </c>
      <c r="EH6" s="31">
        <v>2936</v>
      </c>
      <c r="EI6" s="32">
        <v>1642</v>
      </c>
      <c r="EJ6" s="33">
        <v>4578</v>
      </c>
      <c r="EK6" s="34"/>
      <c r="EL6" s="29">
        <f>'[1]01'!EL6+'[1]48'!EL6+'[1]20'!EL6</f>
        <v>0</v>
      </c>
      <c r="EM6" s="30">
        <f>'[1]01'!EM6+'[1]48'!EM6+'[1]20'!EM6</f>
        <v>0</v>
      </c>
      <c r="EN6" s="30">
        <f>'[1]01'!EN6+'[1]48'!EN6+'[1]20'!EN6</f>
        <v>0</v>
      </c>
      <c r="EO6" s="30">
        <f>'[1]01'!EO6+'[1]48'!EO6+'[1]20'!EO6</f>
        <v>0</v>
      </c>
      <c r="EP6" s="30">
        <f>'[1]01'!EP6+'[1]48'!EP6+'[1]20'!EP6</f>
        <v>0</v>
      </c>
      <c r="EQ6" s="30">
        <f>'[1]01'!EQ6+'[1]48'!EQ6+'[1]20'!EQ6</f>
        <v>0</v>
      </c>
      <c r="ER6" s="30">
        <f>'[1]01'!ER6+'[1]48'!ER6+'[1]20'!ER6</f>
        <v>0</v>
      </c>
      <c r="ES6" s="30">
        <f>'[1]01'!ES6+'[1]48'!ES6+'[1]20'!ES6</f>
        <v>0</v>
      </c>
      <c r="ET6" s="30">
        <f>'[1]01'!ET6+'[1]48'!ET6+'[1]20'!ET6</f>
        <v>0</v>
      </c>
      <c r="EU6" s="30">
        <f>'[1]01'!EU6+'[1]48'!EU6+'[1]20'!EU6</f>
        <v>0</v>
      </c>
      <c r="EV6" s="31">
        <f>'[1]01'!EV6+'[1]48'!EV6+'[1]20'!EV6</f>
        <v>0</v>
      </c>
      <c r="EW6" s="32">
        <f>'[1]01'!EW6+'[1]48'!EW6+'[1]20'!EW6</f>
        <v>0</v>
      </c>
      <c r="EX6" s="33">
        <f>'[1]01'!EX6+'[1]48'!EX6+'[1]20'!EX6</f>
        <v>0</v>
      </c>
      <c r="EY6" s="34"/>
      <c r="EZ6" s="29">
        <v>49</v>
      </c>
      <c r="FA6" s="30">
        <v>24</v>
      </c>
      <c r="FB6" s="30">
        <v>258</v>
      </c>
      <c r="FC6" s="30">
        <v>305</v>
      </c>
      <c r="FD6" s="30">
        <v>355</v>
      </c>
      <c r="FE6" s="30">
        <v>201</v>
      </c>
      <c r="FF6" s="30">
        <v>589</v>
      </c>
      <c r="FG6" s="30">
        <v>611</v>
      </c>
      <c r="FH6" s="30">
        <v>443</v>
      </c>
      <c r="FI6" s="30">
        <v>502</v>
      </c>
      <c r="FJ6" s="31">
        <v>1694</v>
      </c>
      <c r="FK6" s="32">
        <v>1643</v>
      </c>
      <c r="FL6" s="33">
        <v>3337</v>
      </c>
      <c r="FM6" s="34"/>
    </row>
    <row r="7" spans="1:169" ht="12" x14ac:dyDescent="0.2">
      <c r="A7" s="19" t="s">
        <v>99</v>
      </c>
      <c r="B7" s="29">
        <v>7</v>
      </c>
      <c r="C7" s="30">
        <v>3</v>
      </c>
      <c r="D7" s="30">
        <v>89</v>
      </c>
      <c r="E7" s="30">
        <v>30</v>
      </c>
      <c r="F7" s="30">
        <v>73</v>
      </c>
      <c r="G7" s="30">
        <v>50</v>
      </c>
      <c r="H7" s="30">
        <v>340</v>
      </c>
      <c r="I7" s="30">
        <v>228</v>
      </c>
      <c r="J7" s="30">
        <v>230</v>
      </c>
      <c r="K7" s="30">
        <v>303</v>
      </c>
      <c r="L7" s="31">
        <v>739</v>
      </c>
      <c r="M7" s="32">
        <v>614</v>
      </c>
      <c r="N7" s="33">
        <v>1353</v>
      </c>
      <c r="O7" s="34"/>
      <c r="P7" s="29">
        <v>11</v>
      </c>
      <c r="Q7" s="30">
        <v>8</v>
      </c>
      <c r="R7" s="30">
        <v>73</v>
      </c>
      <c r="S7" s="30">
        <v>27</v>
      </c>
      <c r="T7" s="30">
        <v>67</v>
      </c>
      <c r="U7" s="30">
        <v>49</v>
      </c>
      <c r="V7" s="30">
        <v>226</v>
      </c>
      <c r="W7" s="30">
        <v>215</v>
      </c>
      <c r="X7" s="30">
        <v>180</v>
      </c>
      <c r="Y7" s="30">
        <v>226</v>
      </c>
      <c r="Z7" s="31">
        <v>557</v>
      </c>
      <c r="AA7" s="32">
        <v>525</v>
      </c>
      <c r="AB7" s="33">
        <v>1082</v>
      </c>
      <c r="AC7" s="34"/>
      <c r="AD7" s="62">
        <v>11</v>
      </c>
      <c r="AE7" s="63">
        <v>4</v>
      </c>
      <c r="AF7" s="63">
        <v>79</v>
      </c>
      <c r="AG7" s="63">
        <v>34</v>
      </c>
      <c r="AH7" s="63">
        <v>100</v>
      </c>
      <c r="AI7" s="63">
        <v>78</v>
      </c>
      <c r="AJ7" s="63">
        <v>344</v>
      </c>
      <c r="AK7" s="63">
        <v>303</v>
      </c>
      <c r="AL7" s="63">
        <v>224</v>
      </c>
      <c r="AM7" s="63">
        <v>311</v>
      </c>
      <c r="AN7" s="64">
        <v>758</v>
      </c>
      <c r="AO7" s="65">
        <v>730</v>
      </c>
      <c r="AP7" s="66">
        <v>1488</v>
      </c>
      <c r="AQ7" s="67"/>
      <c r="AR7" s="29">
        <v>7</v>
      </c>
      <c r="AS7" s="30">
        <v>7</v>
      </c>
      <c r="AT7" s="30">
        <v>71</v>
      </c>
      <c r="AU7" s="30">
        <v>42</v>
      </c>
      <c r="AV7" s="30">
        <v>92</v>
      </c>
      <c r="AW7" s="30">
        <v>38</v>
      </c>
      <c r="AX7" s="30">
        <v>303</v>
      </c>
      <c r="AY7" s="30">
        <v>283</v>
      </c>
      <c r="AZ7" s="30">
        <v>169</v>
      </c>
      <c r="BA7" s="30">
        <v>258</v>
      </c>
      <c r="BB7" s="31">
        <v>642</v>
      </c>
      <c r="BC7" s="32">
        <v>628</v>
      </c>
      <c r="BD7" s="33">
        <v>1270</v>
      </c>
      <c r="BE7" s="34"/>
      <c r="BF7" s="29">
        <v>43</v>
      </c>
      <c r="BG7" s="30">
        <v>17</v>
      </c>
      <c r="BH7" s="30">
        <v>137</v>
      </c>
      <c r="BI7" s="30">
        <v>65</v>
      </c>
      <c r="BJ7" s="30">
        <v>160</v>
      </c>
      <c r="BK7" s="30">
        <v>74</v>
      </c>
      <c r="BL7" s="30">
        <v>476</v>
      </c>
      <c r="BM7" s="30">
        <v>306</v>
      </c>
      <c r="BN7" s="30">
        <v>332</v>
      </c>
      <c r="BO7" s="30">
        <v>379</v>
      </c>
      <c r="BP7" s="31">
        <v>1148</v>
      </c>
      <c r="BQ7" s="32">
        <v>841</v>
      </c>
      <c r="BR7" s="33">
        <v>1989</v>
      </c>
      <c r="BS7" s="34"/>
      <c r="BT7" s="29">
        <v>33</v>
      </c>
      <c r="BU7" s="30">
        <v>15</v>
      </c>
      <c r="BV7" s="30">
        <v>121</v>
      </c>
      <c r="BW7" s="30">
        <v>80</v>
      </c>
      <c r="BX7" s="30">
        <v>153</v>
      </c>
      <c r="BY7" s="30">
        <v>86</v>
      </c>
      <c r="BZ7" s="30">
        <v>485</v>
      </c>
      <c r="CA7" s="30">
        <v>342</v>
      </c>
      <c r="CB7" s="30">
        <v>311</v>
      </c>
      <c r="CC7" s="30">
        <v>450</v>
      </c>
      <c r="CD7" s="31">
        <v>1103</v>
      </c>
      <c r="CE7" s="32">
        <v>973</v>
      </c>
      <c r="CF7" s="33">
        <v>2076</v>
      </c>
      <c r="CG7" s="34"/>
      <c r="CH7" s="29">
        <v>35</v>
      </c>
      <c r="CI7" s="30">
        <v>20</v>
      </c>
      <c r="CJ7" s="30">
        <v>106</v>
      </c>
      <c r="CK7" s="30">
        <v>82</v>
      </c>
      <c r="CL7" s="30">
        <v>145</v>
      </c>
      <c r="CM7" s="30">
        <v>81</v>
      </c>
      <c r="CN7" s="30">
        <v>399</v>
      </c>
      <c r="CO7" s="30">
        <v>276</v>
      </c>
      <c r="CP7" s="30">
        <v>235</v>
      </c>
      <c r="CQ7" s="30">
        <v>243</v>
      </c>
      <c r="CR7" s="31">
        <v>920</v>
      </c>
      <c r="CS7" s="32">
        <v>702</v>
      </c>
      <c r="CT7" s="33">
        <v>1622</v>
      </c>
      <c r="CU7" s="34"/>
      <c r="CV7" s="29">
        <v>19</v>
      </c>
      <c r="CW7" s="30">
        <v>8</v>
      </c>
      <c r="CX7" s="30">
        <v>91</v>
      </c>
      <c r="CY7" s="30">
        <v>45</v>
      </c>
      <c r="CZ7" s="30">
        <v>81</v>
      </c>
      <c r="DA7" s="30">
        <v>69</v>
      </c>
      <c r="DB7" s="30">
        <v>268</v>
      </c>
      <c r="DC7" s="30">
        <v>218</v>
      </c>
      <c r="DD7" s="30">
        <v>166</v>
      </c>
      <c r="DE7" s="30">
        <v>200</v>
      </c>
      <c r="DF7" s="31">
        <v>625</v>
      </c>
      <c r="DG7" s="32">
        <v>540</v>
      </c>
      <c r="DH7" s="33">
        <v>1165</v>
      </c>
      <c r="DI7" s="34"/>
      <c r="DJ7" s="29">
        <v>93</v>
      </c>
      <c r="DK7" s="30">
        <v>24</v>
      </c>
      <c r="DL7" s="30">
        <v>309</v>
      </c>
      <c r="DM7" s="30">
        <v>84</v>
      </c>
      <c r="DN7" s="30">
        <v>241</v>
      </c>
      <c r="DO7" s="30">
        <v>131</v>
      </c>
      <c r="DP7" s="30">
        <v>930</v>
      </c>
      <c r="DQ7" s="30">
        <v>398</v>
      </c>
      <c r="DR7" s="30">
        <v>535</v>
      </c>
      <c r="DS7" s="30">
        <v>420</v>
      </c>
      <c r="DT7" s="31">
        <v>2108</v>
      </c>
      <c r="DU7" s="32">
        <v>1057</v>
      </c>
      <c r="DV7" s="33">
        <v>3165</v>
      </c>
      <c r="DW7" s="34"/>
      <c r="DX7" s="29">
        <v>31</v>
      </c>
      <c r="DY7" s="30">
        <v>19</v>
      </c>
      <c r="DZ7" s="30">
        <v>136</v>
      </c>
      <c r="EA7" s="30">
        <v>54</v>
      </c>
      <c r="EB7" s="30">
        <v>136</v>
      </c>
      <c r="EC7" s="30">
        <v>74</v>
      </c>
      <c r="ED7" s="30">
        <v>502</v>
      </c>
      <c r="EE7" s="30">
        <v>322</v>
      </c>
      <c r="EF7" s="30">
        <v>278</v>
      </c>
      <c r="EG7" s="30">
        <v>314</v>
      </c>
      <c r="EH7" s="31">
        <v>1083</v>
      </c>
      <c r="EI7" s="32">
        <v>783</v>
      </c>
      <c r="EJ7" s="33">
        <v>1866</v>
      </c>
      <c r="EK7" s="34"/>
      <c r="EL7" s="29">
        <f>'[1]01'!EL7+'[1]48'!EL7+'[1]20'!EL7</f>
        <v>0</v>
      </c>
      <c r="EM7" s="30">
        <f>'[1]01'!EM7+'[1]48'!EM7+'[1]20'!EM7</f>
        <v>0</v>
      </c>
      <c r="EN7" s="30">
        <f>'[1]01'!EN7+'[1]48'!EN7+'[1]20'!EN7</f>
        <v>0</v>
      </c>
      <c r="EO7" s="30">
        <f>'[1]01'!EO7+'[1]48'!EO7+'[1]20'!EO7</f>
        <v>0</v>
      </c>
      <c r="EP7" s="30">
        <f>'[1]01'!EP7+'[1]48'!EP7+'[1]20'!EP7</f>
        <v>0</v>
      </c>
      <c r="EQ7" s="30">
        <f>'[1]01'!EQ7+'[1]48'!EQ7+'[1]20'!EQ7</f>
        <v>0</v>
      </c>
      <c r="ER7" s="30">
        <f>'[1]01'!ER7+'[1]48'!ER7+'[1]20'!ER7</f>
        <v>0</v>
      </c>
      <c r="ES7" s="30">
        <f>'[1]01'!ES7+'[1]48'!ES7+'[1]20'!ES7</f>
        <v>0</v>
      </c>
      <c r="ET7" s="30">
        <f>'[1]01'!ET7+'[1]48'!ET7+'[1]20'!ET7</f>
        <v>0</v>
      </c>
      <c r="EU7" s="30">
        <f>'[1]01'!EU7+'[1]48'!EU7+'[1]20'!EU7</f>
        <v>0</v>
      </c>
      <c r="EV7" s="31">
        <f>'[1]01'!EV7+'[1]48'!EV7+'[1]20'!EV7</f>
        <v>0</v>
      </c>
      <c r="EW7" s="32">
        <f>'[1]01'!EW7+'[1]48'!EW7+'[1]20'!EW7</f>
        <v>0</v>
      </c>
      <c r="EX7" s="33">
        <f>'[1]01'!EX7+'[1]48'!EX7+'[1]20'!EX7</f>
        <v>0</v>
      </c>
      <c r="EY7" s="34"/>
      <c r="EZ7" s="29">
        <v>24</v>
      </c>
      <c r="FA7" s="30">
        <v>15</v>
      </c>
      <c r="FB7" s="30">
        <v>114</v>
      </c>
      <c r="FC7" s="30">
        <v>55</v>
      </c>
      <c r="FD7" s="30">
        <v>107</v>
      </c>
      <c r="FE7" s="30">
        <v>65</v>
      </c>
      <c r="FF7" s="30">
        <v>342</v>
      </c>
      <c r="FG7" s="30">
        <v>259</v>
      </c>
      <c r="FH7" s="30">
        <v>180</v>
      </c>
      <c r="FI7" s="30">
        <v>279</v>
      </c>
      <c r="FJ7" s="31">
        <v>767</v>
      </c>
      <c r="FK7" s="32">
        <v>673</v>
      </c>
      <c r="FL7" s="33">
        <v>1440</v>
      </c>
      <c r="FM7" s="34"/>
    </row>
    <row r="8" spans="1:169" ht="12" x14ac:dyDescent="0.2">
      <c r="A8" s="19" t="s">
        <v>109</v>
      </c>
      <c r="B8" s="29">
        <v>7</v>
      </c>
      <c r="C8" s="30">
        <v>12</v>
      </c>
      <c r="D8" s="30">
        <v>114</v>
      </c>
      <c r="E8" s="30">
        <v>79</v>
      </c>
      <c r="F8" s="30">
        <v>243</v>
      </c>
      <c r="G8" s="30">
        <v>142</v>
      </c>
      <c r="H8" s="30">
        <v>842</v>
      </c>
      <c r="I8" s="30">
        <v>424</v>
      </c>
      <c r="J8" s="30">
        <v>497</v>
      </c>
      <c r="K8" s="30">
        <v>547</v>
      </c>
      <c r="L8" s="31">
        <v>1703</v>
      </c>
      <c r="M8" s="32">
        <v>1204</v>
      </c>
      <c r="N8" s="33">
        <v>2907</v>
      </c>
      <c r="O8" s="34"/>
      <c r="P8" s="29">
        <v>10</v>
      </c>
      <c r="Q8" s="30">
        <v>5</v>
      </c>
      <c r="R8" s="30">
        <v>101</v>
      </c>
      <c r="S8" s="30">
        <v>39</v>
      </c>
      <c r="T8" s="30">
        <v>221</v>
      </c>
      <c r="U8" s="30">
        <v>89</v>
      </c>
      <c r="V8" s="30">
        <v>764</v>
      </c>
      <c r="W8" s="30">
        <v>331</v>
      </c>
      <c r="X8" s="30">
        <v>458</v>
      </c>
      <c r="Y8" s="30">
        <v>419</v>
      </c>
      <c r="Z8" s="31">
        <v>1554</v>
      </c>
      <c r="AA8" s="32">
        <v>883</v>
      </c>
      <c r="AB8" s="33">
        <v>2437</v>
      </c>
      <c r="AC8" s="34"/>
      <c r="AD8" s="62">
        <v>4</v>
      </c>
      <c r="AE8" s="63">
        <v>9</v>
      </c>
      <c r="AF8" s="63">
        <v>90</v>
      </c>
      <c r="AG8" s="63">
        <v>55</v>
      </c>
      <c r="AH8" s="63">
        <v>230</v>
      </c>
      <c r="AI8" s="63">
        <v>94</v>
      </c>
      <c r="AJ8" s="63">
        <v>831</v>
      </c>
      <c r="AK8" s="63">
        <v>391</v>
      </c>
      <c r="AL8" s="63">
        <v>473</v>
      </c>
      <c r="AM8" s="63">
        <v>473</v>
      </c>
      <c r="AN8" s="64">
        <v>1628</v>
      </c>
      <c r="AO8" s="65">
        <v>1022</v>
      </c>
      <c r="AP8" s="66">
        <v>2650</v>
      </c>
      <c r="AQ8" s="67"/>
      <c r="AR8" s="29">
        <v>8</v>
      </c>
      <c r="AS8" s="30">
        <v>12</v>
      </c>
      <c r="AT8" s="30">
        <v>84</v>
      </c>
      <c r="AU8" s="30">
        <v>79</v>
      </c>
      <c r="AV8" s="30">
        <v>239</v>
      </c>
      <c r="AW8" s="30">
        <v>100</v>
      </c>
      <c r="AX8" s="30">
        <v>837</v>
      </c>
      <c r="AY8" s="30">
        <v>382</v>
      </c>
      <c r="AZ8" s="30">
        <v>490</v>
      </c>
      <c r="BA8" s="30">
        <v>507</v>
      </c>
      <c r="BB8" s="31">
        <v>1658</v>
      </c>
      <c r="BC8" s="32">
        <v>1080</v>
      </c>
      <c r="BD8" s="33">
        <v>2738</v>
      </c>
      <c r="BE8" s="34"/>
      <c r="BF8" s="29">
        <v>13</v>
      </c>
      <c r="BG8" s="30">
        <v>19</v>
      </c>
      <c r="BH8" s="30">
        <v>115</v>
      </c>
      <c r="BI8" s="30">
        <v>110</v>
      </c>
      <c r="BJ8" s="30">
        <v>306</v>
      </c>
      <c r="BK8" s="30">
        <v>124</v>
      </c>
      <c r="BL8" s="30">
        <v>874</v>
      </c>
      <c r="BM8" s="30">
        <v>444</v>
      </c>
      <c r="BN8" s="30">
        <v>560</v>
      </c>
      <c r="BO8" s="30">
        <v>522</v>
      </c>
      <c r="BP8" s="31">
        <v>1868</v>
      </c>
      <c r="BQ8" s="32">
        <v>1219</v>
      </c>
      <c r="BR8" s="33">
        <v>3087</v>
      </c>
      <c r="BS8" s="34"/>
      <c r="BT8" s="29">
        <v>30</v>
      </c>
      <c r="BU8" s="30">
        <v>23</v>
      </c>
      <c r="BV8" s="30">
        <v>150</v>
      </c>
      <c r="BW8" s="30">
        <v>112</v>
      </c>
      <c r="BX8" s="30">
        <v>279</v>
      </c>
      <c r="BY8" s="30">
        <v>136</v>
      </c>
      <c r="BZ8" s="30">
        <v>1014</v>
      </c>
      <c r="CA8" s="30">
        <v>451</v>
      </c>
      <c r="CB8" s="30">
        <v>524</v>
      </c>
      <c r="CC8" s="30">
        <v>593</v>
      </c>
      <c r="CD8" s="31">
        <v>1997</v>
      </c>
      <c r="CE8" s="32">
        <v>1315</v>
      </c>
      <c r="CF8" s="33">
        <v>3312</v>
      </c>
      <c r="CG8" s="34"/>
      <c r="CH8" s="29">
        <v>31</v>
      </c>
      <c r="CI8" s="30">
        <v>19</v>
      </c>
      <c r="CJ8" s="30">
        <v>184</v>
      </c>
      <c r="CK8" s="30">
        <v>137</v>
      </c>
      <c r="CL8" s="30">
        <v>329</v>
      </c>
      <c r="CM8" s="30">
        <v>143</v>
      </c>
      <c r="CN8" s="30">
        <v>1080</v>
      </c>
      <c r="CO8" s="30">
        <v>499</v>
      </c>
      <c r="CP8" s="30">
        <v>573</v>
      </c>
      <c r="CQ8" s="30">
        <v>582</v>
      </c>
      <c r="CR8" s="31">
        <v>2197</v>
      </c>
      <c r="CS8" s="32">
        <v>1380</v>
      </c>
      <c r="CT8" s="33">
        <v>3577</v>
      </c>
      <c r="CU8" s="34"/>
      <c r="CV8" s="29">
        <v>23</v>
      </c>
      <c r="CW8" s="30">
        <v>14</v>
      </c>
      <c r="CX8" s="30">
        <v>128</v>
      </c>
      <c r="CY8" s="30">
        <v>61</v>
      </c>
      <c r="CZ8" s="30">
        <v>197</v>
      </c>
      <c r="DA8" s="30">
        <v>101</v>
      </c>
      <c r="DB8" s="30">
        <v>760</v>
      </c>
      <c r="DC8" s="30">
        <v>353</v>
      </c>
      <c r="DD8" s="30">
        <v>484</v>
      </c>
      <c r="DE8" s="30">
        <v>397</v>
      </c>
      <c r="DF8" s="31">
        <v>1592</v>
      </c>
      <c r="DG8" s="32">
        <v>926</v>
      </c>
      <c r="DH8" s="33">
        <v>2518</v>
      </c>
      <c r="DI8" s="34"/>
      <c r="DJ8" s="29">
        <v>14</v>
      </c>
      <c r="DK8" s="30">
        <v>8</v>
      </c>
      <c r="DL8" s="30">
        <v>124</v>
      </c>
      <c r="DM8" s="30">
        <v>92</v>
      </c>
      <c r="DN8" s="30">
        <v>248</v>
      </c>
      <c r="DO8" s="30">
        <v>130</v>
      </c>
      <c r="DP8" s="30">
        <v>1026</v>
      </c>
      <c r="DQ8" s="30">
        <v>473</v>
      </c>
      <c r="DR8" s="30">
        <v>484</v>
      </c>
      <c r="DS8" s="30">
        <v>554</v>
      </c>
      <c r="DT8" s="31">
        <v>1896</v>
      </c>
      <c r="DU8" s="32">
        <v>1257</v>
      </c>
      <c r="DV8" s="33">
        <v>3153</v>
      </c>
      <c r="DW8" s="34"/>
      <c r="DX8" s="29">
        <v>31</v>
      </c>
      <c r="DY8" s="30">
        <v>19</v>
      </c>
      <c r="DZ8" s="30">
        <v>185</v>
      </c>
      <c r="EA8" s="30">
        <v>180</v>
      </c>
      <c r="EB8" s="30">
        <v>341</v>
      </c>
      <c r="EC8" s="30">
        <v>175</v>
      </c>
      <c r="ED8" s="30">
        <v>1206</v>
      </c>
      <c r="EE8" s="30">
        <v>500</v>
      </c>
      <c r="EF8" s="30">
        <v>594</v>
      </c>
      <c r="EG8" s="30">
        <v>633</v>
      </c>
      <c r="EH8" s="31">
        <v>2357</v>
      </c>
      <c r="EI8" s="32">
        <v>1507</v>
      </c>
      <c r="EJ8" s="33">
        <v>3864</v>
      </c>
      <c r="EK8" s="34"/>
      <c r="EL8" s="29">
        <f>'[1]01'!EL8+'[1]48'!EL8+'[1]20'!EL8</f>
        <v>0</v>
      </c>
      <c r="EM8" s="30">
        <f>'[1]01'!EM8+'[1]48'!EM8+'[1]20'!EM8</f>
        <v>0</v>
      </c>
      <c r="EN8" s="30">
        <f>'[1]01'!EN8+'[1]48'!EN8+'[1]20'!EN8</f>
        <v>0</v>
      </c>
      <c r="EO8" s="30">
        <f>'[1]01'!EO8+'[1]48'!EO8+'[1]20'!EO8</f>
        <v>0</v>
      </c>
      <c r="EP8" s="30">
        <f>'[1]01'!EP8+'[1]48'!EP8+'[1]20'!EP8</f>
        <v>0</v>
      </c>
      <c r="EQ8" s="30">
        <f>'[1]01'!EQ8+'[1]48'!EQ8+'[1]20'!EQ8</f>
        <v>0</v>
      </c>
      <c r="ER8" s="30">
        <f>'[1]01'!ER8+'[1]48'!ER8+'[1]20'!ER8</f>
        <v>0</v>
      </c>
      <c r="ES8" s="30">
        <f>'[1]01'!ES8+'[1]48'!ES8+'[1]20'!ES8</f>
        <v>0</v>
      </c>
      <c r="ET8" s="30">
        <f>'[1]01'!ET8+'[1]48'!ET8+'[1]20'!ET8</f>
        <v>0</v>
      </c>
      <c r="EU8" s="30">
        <f>'[1]01'!EU8+'[1]48'!EU8+'[1]20'!EU8</f>
        <v>0</v>
      </c>
      <c r="EV8" s="31">
        <f>'[1]01'!EV8+'[1]48'!EV8+'[1]20'!EV8</f>
        <v>0</v>
      </c>
      <c r="EW8" s="32">
        <f>'[1]01'!EW8+'[1]48'!EW8+'[1]20'!EW8</f>
        <v>0</v>
      </c>
      <c r="EX8" s="33">
        <f>'[1]01'!EX8+'[1]48'!EX8+'[1]20'!EX8</f>
        <v>0</v>
      </c>
      <c r="EY8" s="34"/>
      <c r="EZ8" s="29">
        <v>21</v>
      </c>
      <c r="FA8" s="30">
        <v>11</v>
      </c>
      <c r="FB8" s="30">
        <v>125</v>
      </c>
      <c r="FC8" s="30">
        <v>95</v>
      </c>
      <c r="FD8" s="30">
        <v>247</v>
      </c>
      <c r="FE8" s="30">
        <v>147</v>
      </c>
      <c r="FF8" s="30">
        <v>1028</v>
      </c>
      <c r="FG8" s="30">
        <v>487</v>
      </c>
      <c r="FH8" s="30">
        <v>573</v>
      </c>
      <c r="FI8" s="30">
        <v>626</v>
      </c>
      <c r="FJ8" s="31">
        <v>1994</v>
      </c>
      <c r="FK8" s="32">
        <v>1366</v>
      </c>
      <c r="FL8" s="33">
        <v>3360</v>
      </c>
      <c r="FM8" s="34"/>
    </row>
    <row r="9" spans="1:169" ht="12" x14ac:dyDescent="0.2">
      <c r="A9" s="19" t="s">
        <v>110</v>
      </c>
      <c r="B9" s="29">
        <v>178</v>
      </c>
      <c r="C9" s="30">
        <v>154</v>
      </c>
      <c r="D9" s="30">
        <v>1016</v>
      </c>
      <c r="E9" s="30">
        <v>1044</v>
      </c>
      <c r="F9" s="30">
        <v>1797</v>
      </c>
      <c r="G9" s="30">
        <v>1181</v>
      </c>
      <c r="H9" s="30">
        <v>5628</v>
      </c>
      <c r="I9" s="30">
        <v>3577</v>
      </c>
      <c r="J9" s="30">
        <v>2825</v>
      </c>
      <c r="K9" s="30">
        <v>3290</v>
      </c>
      <c r="L9" s="31">
        <v>11444</v>
      </c>
      <c r="M9" s="32">
        <v>9246</v>
      </c>
      <c r="N9" s="33">
        <v>20690</v>
      </c>
      <c r="O9" s="34"/>
      <c r="P9" s="29">
        <v>146</v>
      </c>
      <c r="Q9" s="30">
        <v>114</v>
      </c>
      <c r="R9" s="30">
        <v>924</v>
      </c>
      <c r="S9" s="30">
        <v>863</v>
      </c>
      <c r="T9" s="30">
        <v>1584</v>
      </c>
      <c r="U9" s="30">
        <v>1049</v>
      </c>
      <c r="V9" s="30">
        <v>5117</v>
      </c>
      <c r="W9" s="30">
        <v>3044</v>
      </c>
      <c r="X9" s="30">
        <v>2376</v>
      </c>
      <c r="Y9" s="30">
        <v>2570</v>
      </c>
      <c r="Z9" s="31">
        <v>10147</v>
      </c>
      <c r="AA9" s="32">
        <v>7640</v>
      </c>
      <c r="AB9" s="33">
        <v>17787</v>
      </c>
      <c r="AC9" s="34"/>
      <c r="AD9" s="62">
        <v>137</v>
      </c>
      <c r="AE9" s="63">
        <v>149</v>
      </c>
      <c r="AF9" s="63">
        <v>1009</v>
      </c>
      <c r="AG9" s="63">
        <v>969</v>
      </c>
      <c r="AH9" s="63">
        <v>1819</v>
      </c>
      <c r="AI9" s="63">
        <v>1316</v>
      </c>
      <c r="AJ9" s="63">
        <v>5985</v>
      </c>
      <c r="AK9" s="63">
        <v>3685</v>
      </c>
      <c r="AL9" s="63">
        <v>2692</v>
      </c>
      <c r="AM9" s="63">
        <v>3217</v>
      </c>
      <c r="AN9" s="64">
        <v>11642</v>
      </c>
      <c r="AO9" s="65">
        <v>9336</v>
      </c>
      <c r="AP9" s="66">
        <v>20978</v>
      </c>
      <c r="AQ9" s="67"/>
      <c r="AR9" s="29">
        <v>135</v>
      </c>
      <c r="AS9" s="30">
        <v>147</v>
      </c>
      <c r="AT9" s="30">
        <v>1025</v>
      </c>
      <c r="AU9" s="30">
        <v>1102</v>
      </c>
      <c r="AV9" s="30">
        <v>1725</v>
      </c>
      <c r="AW9" s="30">
        <v>1271</v>
      </c>
      <c r="AX9" s="30">
        <v>5627</v>
      </c>
      <c r="AY9" s="30">
        <v>3824</v>
      </c>
      <c r="AZ9" s="30">
        <v>2637</v>
      </c>
      <c r="BA9" s="30">
        <v>3422</v>
      </c>
      <c r="BB9" s="31">
        <v>11149</v>
      </c>
      <c r="BC9" s="32">
        <v>9766</v>
      </c>
      <c r="BD9" s="33">
        <v>20915</v>
      </c>
      <c r="BE9" s="34"/>
      <c r="BF9" s="29">
        <v>244</v>
      </c>
      <c r="BG9" s="30">
        <v>224</v>
      </c>
      <c r="BH9" s="30">
        <v>1264</v>
      </c>
      <c r="BI9" s="30">
        <v>1161</v>
      </c>
      <c r="BJ9" s="30">
        <v>2111</v>
      </c>
      <c r="BK9" s="30">
        <v>1475</v>
      </c>
      <c r="BL9" s="30">
        <v>6509</v>
      </c>
      <c r="BM9" s="30">
        <v>4556</v>
      </c>
      <c r="BN9" s="30">
        <v>3298</v>
      </c>
      <c r="BO9" s="30">
        <v>3715</v>
      </c>
      <c r="BP9" s="31">
        <v>13426</v>
      </c>
      <c r="BQ9" s="32">
        <v>11131</v>
      </c>
      <c r="BR9" s="33">
        <v>24557</v>
      </c>
      <c r="BS9" s="34"/>
      <c r="BT9" s="29">
        <v>401</v>
      </c>
      <c r="BU9" s="30">
        <v>338</v>
      </c>
      <c r="BV9" s="30">
        <v>1695</v>
      </c>
      <c r="BW9" s="30">
        <v>1509</v>
      </c>
      <c r="BX9" s="30">
        <v>2272</v>
      </c>
      <c r="BY9" s="30">
        <v>1560</v>
      </c>
      <c r="BZ9" s="30">
        <v>6807</v>
      </c>
      <c r="CA9" s="30">
        <v>4480</v>
      </c>
      <c r="CB9" s="30">
        <v>3344</v>
      </c>
      <c r="CC9" s="30">
        <v>4050</v>
      </c>
      <c r="CD9" s="31">
        <v>14519</v>
      </c>
      <c r="CE9" s="32">
        <v>11937</v>
      </c>
      <c r="CF9" s="33">
        <v>26456</v>
      </c>
      <c r="CG9" s="34"/>
      <c r="CH9" s="29">
        <v>519</v>
      </c>
      <c r="CI9" s="30">
        <v>401</v>
      </c>
      <c r="CJ9" s="30">
        <v>1933</v>
      </c>
      <c r="CK9" s="30">
        <v>1685</v>
      </c>
      <c r="CL9" s="30">
        <v>2288</v>
      </c>
      <c r="CM9" s="30">
        <v>1721</v>
      </c>
      <c r="CN9" s="30">
        <v>6773</v>
      </c>
      <c r="CO9" s="30">
        <v>4716</v>
      </c>
      <c r="CP9" s="30">
        <v>3642</v>
      </c>
      <c r="CQ9" s="30">
        <v>4495</v>
      </c>
      <c r="CR9" s="31">
        <v>15155</v>
      </c>
      <c r="CS9" s="32">
        <v>13018</v>
      </c>
      <c r="CT9" s="33">
        <v>28173</v>
      </c>
      <c r="CU9" s="34"/>
      <c r="CV9" s="29">
        <v>316</v>
      </c>
      <c r="CW9" s="30">
        <v>245</v>
      </c>
      <c r="CX9" s="30">
        <v>1152</v>
      </c>
      <c r="CY9" s="30">
        <v>1072</v>
      </c>
      <c r="CZ9" s="30">
        <v>1580</v>
      </c>
      <c r="DA9" s="30">
        <v>1123</v>
      </c>
      <c r="DB9" s="30">
        <v>4931</v>
      </c>
      <c r="DC9" s="30">
        <v>3358</v>
      </c>
      <c r="DD9" s="30">
        <v>2649</v>
      </c>
      <c r="DE9" s="30">
        <v>3001</v>
      </c>
      <c r="DF9" s="31">
        <v>10628</v>
      </c>
      <c r="DG9" s="32">
        <v>8799</v>
      </c>
      <c r="DH9" s="33">
        <v>19427</v>
      </c>
      <c r="DI9" s="34"/>
      <c r="DJ9" s="29">
        <v>375</v>
      </c>
      <c r="DK9" s="30">
        <v>308</v>
      </c>
      <c r="DL9" s="30">
        <v>1749</v>
      </c>
      <c r="DM9" s="30">
        <v>1476</v>
      </c>
      <c r="DN9" s="30">
        <v>2401</v>
      </c>
      <c r="DO9" s="30">
        <v>1568</v>
      </c>
      <c r="DP9" s="30">
        <v>7455</v>
      </c>
      <c r="DQ9" s="30">
        <v>4762</v>
      </c>
      <c r="DR9" s="30">
        <v>4043</v>
      </c>
      <c r="DS9" s="30">
        <v>4315</v>
      </c>
      <c r="DT9" s="31">
        <v>16023</v>
      </c>
      <c r="DU9" s="32">
        <v>12429</v>
      </c>
      <c r="DV9" s="33">
        <v>28452</v>
      </c>
      <c r="DW9" s="34"/>
      <c r="DX9" s="29">
        <v>337</v>
      </c>
      <c r="DY9" s="30">
        <v>321</v>
      </c>
      <c r="DZ9" s="30">
        <v>1643</v>
      </c>
      <c r="EA9" s="30">
        <v>1569</v>
      </c>
      <c r="EB9" s="30">
        <v>2193</v>
      </c>
      <c r="EC9" s="30">
        <v>1710</v>
      </c>
      <c r="ED9" s="30">
        <v>7049</v>
      </c>
      <c r="EE9" s="30">
        <v>4761</v>
      </c>
      <c r="EF9" s="30">
        <v>3570</v>
      </c>
      <c r="EG9" s="30">
        <v>4138</v>
      </c>
      <c r="EH9" s="31">
        <v>14792</v>
      </c>
      <c r="EI9" s="32">
        <v>12499</v>
      </c>
      <c r="EJ9" s="33">
        <v>27291</v>
      </c>
      <c r="EK9" s="34"/>
      <c r="EL9" s="29">
        <f>'[1]01'!EL9+'[1]48'!EL9+'[1]20'!EL9</f>
        <v>0</v>
      </c>
      <c r="EM9" s="30">
        <f>'[1]01'!EM9+'[1]48'!EM9+'[1]20'!EM9</f>
        <v>0</v>
      </c>
      <c r="EN9" s="30">
        <f>'[1]01'!EN9+'[1]48'!EN9+'[1]20'!EN9</f>
        <v>0</v>
      </c>
      <c r="EO9" s="30">
        <f>'[1]01'!EO9+'[1]48'!EO9+'[1]20'!EO9</f>
        <v>0</v>
      </c>
      <c r="EP9" s="30">
        <f>'[1]01'!EP9+'[1]48'!EP9+'[1]20'!EP9</f>
        <v>0</v>
      </c>
      <c r="EQ9" s="30">
        <f>'[1]01'!EQ9+'[1]48'!EQ9+'[1]20'!EQ9</f>
        <v>0</v>
      </c>
      <c r="ER9" s="30">
        <f>'[1]01'!ER9+'[1]48'!ER9+'[1]20'!ER9</f>
        <v>0</v>
      </c>
      <c r="ES9" s="30">
        <f>'[1]01'!ES9+'[1]48'!ES9+'[1]20'!ES9</f>
        <v>0</v>
      </c>
      <c r="ET9" s="30">
        <f>'[1]01'!ET9+'[1]48'!ET9+'[1]20'!ET9</f>
        <v>0</v>
      </c>
      <c r="EU9" s="30">
        <f>'[1]01'!EU9+'[1]48'!EU9+'[1]20'!EU9</f>
        <v>0</v>
      </c>
      <c r="EV9" s="31">
        <f>'[1]01'!EV9+'[1]48'!EV9+'[1]20'!EV9</f>
        <v>0</v>
      </c>
      <c r="EW9" s="32">
        <f>'[1]01'!EW9+'[1]48'!EW9+'[1]20'!EW9</f>
        <v>0</v>
      </c>
      <c r="EX9" s="33">
        <f>'[1]01'!EX9+'[1]48'!EX9+'[1]20'!EX9</f>
        <v>0</v>
      </c>
      <c r="EY9" s="34"/>
      <c r="EZ9" s="29">
        <v>265</v>
      </c>
      <c r="FA9" s="30">
        <v>301</v>
      </c>
      <c r="FB9" s="30">
        <v>1273</v>
      </c>
      <c r="FC9" s="30">
        <v>1357</v>
      </c>
      <c r="FD9" s="30">
        <v>1911</v>
      </c>
      <c r="FE9" s="30">
        <v>1391</v>
      </c>
      <c r="FF9" s="30">
        <v>6048</v>
      </c>
      <c r="FG9" s="30">
        <v>4564</v>
      </c>
      <c r="FH9" s="30">
        <v>3174</v>
      </c>
      <c r="FI9" s="30">
        <v>4171</v>
      </c>
      <c r="FJ9" s="31">
        <v>12671</v>
      </c>
      <c r="FK9" s="32">
        <v>11784</v>
      </c>
      <c r="FL9" s="33">
        <v>24455</v>
      </c>
      <c r="FM9" s="34"/>
    </row>
    <row r="10" spans="1:169" ht="12" x14ac:dyDescent="0.2">
      <c r="A10" s="19" t="s">
        <v>102</v>
      </c>
      <c r="B10" s="29">
        <v>108</v>
      </c>
      <c r="C10" s="30">
        <v>164</v>
      </c>
      <c r="D10" s="30">
        <v>864</v>
      </c>
      <c r="E10" s="30">
        <v>1307</v>
      </c>
      <c r="F10" s="30">
        <v>1179</v>
      </c>
      <c r="G10" s="30">
        <v>1541</v>
      </c>
      <c r="H10" s="30">
        <v>2911</v>
      </c>
      <c r="I10" s="30">
        <v>3318</v>
      </c>
      <c r="J10" s="30">
        <v>1318</v>
      </c>
      <c r="K10" s="30">
        <v>1794</v>
      </c>
      <c r="L10" s="31">
        <v>6380</v>
      </c>
      <c r="M10" s="32">
        <v>8124</v>
      </c>
      <c r="N10" s="33">
        <v>14504</v>
      </c>
      <c r="O10" s="34"/>
      <c r="P10" s="29">
        <v>75</v>
      </c>
      <c r="Q10" s="30">
        <v>100</v>
      </c>
      <c r="R10" s="30">
        <v>637</v>
      </c>
      <c r="S10" s="30">
        <v>1044</v>
      </c>
      <c r="T10" s="30">
        <v>1002</v>
      </c>
      <c r="U10" s="30">
        <v>1268</v>
      </c>
      <c r="V10" s="30">
        <v>2615</v>
      </c>
      <c r="W10" s="30">
        <v>2823</v>
      </c>
      <c r="X10" s="30">
        <v>1097</v>
      </c>
      <c r="Y10" s="30">
        <v>1446</v>
      </c>
      <c r="Z10" s="31">
        <v>5426</v>
      </c>
      <c r="AA10" s="32">
        <v>6681</v>
      </c>
      <c r="AB10" s="33">
        <v>12107</v>
      </c>
      <c r="AC10" s="34"/>
      <c r="AD10" s="62">
        <v>76</v>
      </c>
      <c r="AE10" s="63">
        <v>177</v>
      </c>
      <c r="AF10" s="63">
        <v>864</v>
      </c>
      <c r="AG10" s="63">
        <v>1416</v>
      </c>
      <c r="AH10" s="63">
        <v>1271</v>
      </c>
      <c r="AI10" s="63">
        <v>1488</v>
      </c>
      <c r="AJ10" s="63">
        <v>3054</v>
      </c>
      <c r="AK10" s="63">
        <v>3244</v>
      </c>
      <c r="AL10" s="63">
        <v>1404</v>
      </c>
      <c r="AM10" s="63">
        <v>1635</v>
      </c>
      <c r="AN10" s="64">
        <v>6669</v>
      </c>
      <c r="AO10" s="65">
        <v>7960</v>
      </c>
      <c r="AP10" s="66">
        <v>14629</v>
      </c>
      <c r="AQ10" s="67"/>
      <c r="AR10" s="29">
        <v>103</v>
      </c>
      <c r="AS10" s="30">
        <v>137</v>
      </c>
      <c r="AT10" s="30">
        <v>725</v>
      </c>
      <c r="AU10" s="30">
        <v>1250</v>
      </c>
      <c r="AV10" s="30">
        <v>1149</v>
      </c>
      <c r="AW10" s="30">
        <v>1375</v>
      </c>
      <c r="AX10" s="30">
        <v>2875</v>
      </c>
      <c r="AY10" s="30">
        <v>3036</v>
      </c>
      <c r="AZ10" s="30">
        <v>1328</v>
      </c>
      <c r="BA10" s="30">
        <v>1482</v>
      </c>
      <c r="BB10" s="31">
        <v>6180</v>
      </c>
      <c r="BC10" s="32">
        <v>7280</v>
      </c>
      <c r="BD10" s="33">
        <v>13460</v>
      </c>
      <c r="BE10" s="34"/>
      <c r="BF10" s="29">
        <v>162</v>
      </c>
      <c r="BG10" s="30">
        <v>195</v>
      </c>
      <c r="BH10" s="30">
        <v>889</v>
      </c>
      <c r="BI10" s="30">
        <v>1347</v>
      </c>
      <c r="BJ10" s="30">
        <v>1222</v>
      </c>
      <c r="BK10" s="30">
        <v>1464</v>
      </c>
      <c r="BL10" s="30">
        <v>3179</v>
      </c>
      <c r="BM10" s="30">
        <v>3199</v>
      </c>
      <c r="BN10" s="30">
        <v>1439</v>
      </c>
      <c r="BO10" s="30">
        <v>1673</v>
      </c>
      <c r="BP10" s="31">
        <v>6891</v>
      </c>
      <c r="BQ10" s="32">
        <v>7878</v>
      </c>
      <c r="BR10" s="33">
        <v>14769</v>
      </c>
      <c r="BS10" s="34"/>
      <c r="BT10" s="29">
        <v>353</v>
      </c>
      <c r="BU10" s="30">
        <v>362</v>
      </c>
      <c r="BV10" s="30">
        <v>1576</v>
      </c>
      <c r="BW10" s="30">
        <v>2177</v>
      </c>
      <c r="BX10" s="30">
        <v>1619</v>
      </c>
      <c r="BY10" s="30">
        <v>1842</v>
      </c>
      <c r="BZ10" s="30">
        <v>3844</v>
      </c>
      <c r="CA10" s="30">
        <v>3862</v>
      </c>
      <c r="CB10" s="30">
        <v>1641</v>
      </c>
      <c r="CC10" s="30">
        <v>1977</v>
      </c>
      <c r="CD10" s="31">
        <v>9033</v>
      </c>
      <c r="CE10" s="32">
        <v>10220</v>
      </c>
      <c r="CF10" s="33">
        <v>19253</v>
      </c>
      <c r="CG10" s="34"/>
      <c r="CH10" s="29">
        <v>456</v>
      </c>
      <c r="CI10" s="30">
        <v>479</v>
      </c>
      <c r="CJ10" s="30">
        <v>1748</v>
      </c>
      <c r="CK10" s="30">
        <v>2224</v>
      </c>
      <c r="CL10" s="30">
        <v>1672</v>
      </c>
      <c r="CM10" s="30">
        <v>1827</v>
      </c>
      <c r="CN10" s="30">
        <v>3816</v>
      </c>
      <c r="CO10" s="30">
        <v>3577</v>
      </c>
      <c r="CP10" s="30">
        <v>1724</v>
      </c>
      <c r="CQ10" s="30">
        <v>1977</v>
      </c>
      <c r="CR10" s="31">
        <v>9416</v>
      </c>
      <c r="CS10" s="32">
        <v>10084</v>
      </c>
      <c r="CT10" s="33">
        <v>19500</v>
      </c>
      <c r="CU10" s="34"/>
      <c r="CV10" s="29">
        <v>181</v>
      </c>
      <c r="CW10" s="30">
        <v>211</v>
      </c>
      <c r="CX10" s="30">
        <v>889</v>
      </c>
      <c r="CY10" s="30">
        <v>1022</v>
      </c>
      <c r="CZ10" s="30">
        <v>1052</v>
      </c>
      <c r="DA10" s="30">
        <v>1057</v>
      </c>
      <c r="DB10" s="30">
        <v>2526</v>
      </c>
      <c r="DC10" s="30">
        <v>2307</v>
      </c>
      <c r="DD10" s="30">
        <v>1132</v>
      </c>
      <c r="DE10" s="30">
        <v>1330</v>
      </c>
      <c r="DF10" s="31">
        <v>5780</v>
      </c>
      <c r="DG10" s="32">
        <v>5927</v>
      </c>
      <c r="DH10" s="33">
        <v>11707</v>
      </c>
      <c r="DI10" s="34"/>
      <c r="DJ10" s="29">
        <v>227</v>
      </c>
      <c r="DK10" s="30">
        <v>245</v>
      </c>
      <c r="DL10" s="30">
        <v>1253</v>
      </c>
      <c r="DM10" s="30">
        <v>1597</v>
      </c>
      <c r="DN10" s="30">
        <v>1597</v>
      </c>
      <c r="DO10" s="30">
        <v>1626</v>
      </c>
      <c r="DP10" s="30">
        <v>3950</v>
      </c>
      <c r="DQ10" s="30">
        <v>3756</v>
      </c>
      <c r="DR10" s="30">
        <v>1781</v>
      </c>
      <c r="DS10" s="30">
        <v>2124</v>
      </c>
      <c r="DT10" s="31">
        <v>8808</v>
      </c>
      <c r="DU10" s="32">
        <v>9348</v>
      </c>
      <c r="DV10" s="33">
        <v>18156</v>
      </c>
      <c r="DW10" s="34"/>
      <c r="DX10" s="29">
        <v>202</v>
      </c>
      <c r="DY10" s="30">
        <v>288</v>
      </c>
      <c r="DZ10" s="30">
        <v>1314</v>
      </c>
      <c r="EA10" s="30">
        <v>2025</v>
      </c>
      <c r="EB10" s="30">
        <v>1538</v>
      </c>
      <c r="EC10" s="30">
        <v>1956</v>
      </c>
      <c r="ED10" s="30">
        <v>3660</v>
      </c>
      <c r="EE10" s="30">
        <v>4073</v>
      </c>
      <c r="EF10" s="30">
        <v>1644</v>
      </c>
      <c r="EG10" s="30">
        <v>2245</v>
      </c>
      <c r="EH10" s="31">
        <v>8358</v>
      </c>
      <c r="EI10" s="32">
        <v>10587</v>
      </c>
      <c r="EJ10" s="33">
        <v>18945</v>
      </c>
      <c r="EK10" s="34"/>
      <c r="EL10" s="29">
        <f>'[1]01'!EL10+'[1]48'!EL10+'[1]20'!EL10</f>
        <v>0</v>
      </c>
      <c r="EM10" s="30">
        <f>'[1]01'!EM10+'[1]48'!EM10+'[1]20'!EM10</f>
        <v>0</v>
      </c>
      <c r="EN10" s="30">
        <f>'[1]01'!EN10+'[1]48'!EN10+'[1]20'!EN10</f>
        <v>0</v>
      </c>
      <c r="EO10" s="30">
        <f>'[1]01'!EO10+'[1]48'!EO10+'[1]20'!EO10</f>
        <v>0</v>
      </c>
      <c r="EP10" s="30">
        <f>'[1]01'!EP10+'[1]48'!EP10+'[1]20'!EP10</f>
        <v>0</v>
      </c>
      <c r="EQ10" s="30">
        <f>'[1]01'!EQ10+'[1]48'!EQ10+'[1]20'!EQ10</f>
        <v>0</v>
      </c>
      <c r="ER10" s="30">
        <f>'[1]01'!ER10+'[1]48'!ER10+'[1]20'!ER10</f>
        <v>0</v>
      </c>
      <c r="ES10" s="30">
        <f>'[1]01'!ES10+'[1]48'!ES10+'[1]20'!ES10</f>
        <v>0</v>
      </c>
      <c r="ET10" s="30">
        <f>'[1]01'!ET10+'[1]48'!ET10+'[1]20'!ET10</f>
        <v>0</v>
      </c>
      <c r="EU10" s="30">
        <f>'[1]01'!EU10+'[1]48'!EU10+'[1]20'!EU10</f>
        <v>0</v>
      </c>
      <c r="EV10" s="31">
        <f>'[1]01'!EV10+'[1]48'!EV10+'[1]20'!EV10</f>
        <v>0</v>
      </c>
      <c r="EW10" s="32">
        <f>'[1]01'!EW10+'[1]48'!EW10+'[1]20'!EW10</f>
        <v>0</v>
      </c>
      <c r="EX10" s="33">
        <f>'[1]01'!EX10+'[1]48'!EX10+'[1]20'!EX10</f>
        <v>0</v>
      </c>
      <c r="EY10" s="34"/>
      <c r="EZ10" s="29">
        <v>200</v>
      </c>
      <c r="FA10" s="30">
        <v>317</v>
      </c>
      <c r="FB10" s="30">
        <v>1024</v>
      </c>
      <c r="FC10" s="30">
        <v>1828</v>
      </c>
      <c r="FD10" s="30">
        <v>1207</v>
      </c>
      <c r="FE10" s="30">
        <v>1593</v>
      </c>
      <c r="FF10" s="30">
        <v>3159</v>
      </c>
      <c r="FG10" s="30">
        <v>3228</v>
      </c>
      <c r="FH10" s="30">
        <v>1420</v>
      </c>
      <c r="FI10" s="30">
        <v>1852</v>
      </c>
      <c r="FJ10" s="31">
        <v>7010</v>
      </c>
      <c r="FK10" s="32">
        <v>8818</v>
      </c>
      <c r="FL10" s="33">
        <v>15828</v>
      </c>
      <c r="FM10" s="34"/>
    </row>
    <row r="11" spans="1:169" ht="12" x14ac:dyDescent="0.2">
      <c r="A11" s="19" t="s">
        <v>103</v>
      </c>
      <c r="B11" s="29">
        <v>46</v>
      </c>
      <c r="C11" s="30">
        <v>40</v>
      </c>
      <c r="D11" s="30">
        <v>479</v>
      </c>
      <c r="E11" s="30">
        <v>519</v>
      </c>
      <c r="F11" s="30">
        <v>713</v>
      </c>
      <c r="G11" s="30">
        <v>668</v>
      </c>
      <c r="H11" s="30">
        <v>1884</v>
      </c>
      <c r="I11" s="30">
        <v>1818</v>
      </c>
      <c r="J11" s="30">
        <v>811</v>
      </c>
      <c r="K11" s="30">
        <v>1631</v>
      </c>
      <c r="L11" s="31">
        <v>3933</v>
      </c>
      <c r="M11" s="32">
        <v>4676</v>
      </c>
      <c r="N11" s="33">
        <v>8609</v>
      </c>
      <c r="O11" s="34"/>
      <c r="P11" s="29">
        <v>31</v>
      </c>
      <c r="Q11" s="30">
        <v>32</v>
      </c>
      <c r="R11" s="30">
        <v>389</v>
      </c>
      <c r="S11" s="30">
        <v>417</v>
      </c>
      <c r="T11" s="30">
        <v>654</v>
      </c>
      <c r="U11" s="30">
        <v>506</v>
      </c>
      <c r="V11" s="30">
        <v>1749</v>
      </c>
      <c r="W11" s="30">
        <v>1415</v>
      </c>
      <c r="X11" s="30">
        <v>737</v>
      </c>
      <c r="Y11" s="30">
        <v>1068</v>
      </c>
      <c r="Z11" s="31">
        <v>3560</v>
      </c>
      <c r="AA11" s="32">
        <v>3438</v>
      </c>
      <c r="AB11" s="33">
        <v>6998</v>
      </c>
      <c r="AC11" s="34"/>
      <c r="AD11" s="62">
        <v>49</v>
      </c>
      <c r="AE11" s="63">
        <v>27</v>
      </c>
      <c r="AF11" s="63">
        <v>416</v>
      </c>
      <c r="AG11" s="63">
        <v>425</v>
      </c>
      <c r="AH11" s="63">
        <v>747</v>
      </c>
      <c r="AI11" s="63">
        <v>572</v>
      </c>
      <c r="AJ11" s="63">
        <v>1992</v>
      </c>
      <c r="AK11" s="63">
        <v>1660</v>
      </c>
      <c r="AL11" s="63">
        <v>899</v>
      </c>
      <c r="AM11" s="63">
        <v>1299</v>
      </c>
      <c r="AN11" s="64">
        <v>4103</v>
      </c>
      <c r="AO11" s="65">
        <v>3983</v>
      </c>
      <c r="AP11" s="66">
        <v>8086</v>
      </c>
      <c r="AQ11" s="67"/>
      <c r="AR11" s="29">
        <v>42</v>
      </c>
      <c r="AS11" s="30">
        <v>47</v>
      </c>
      <c r="AT11" s="30">
        <v>417</v>
      </c>
      <c r="AU11" s="30">
        <v>406</v>
      </c>
      <c r="AV11" s="30">
        <v>663</v>
      </c>
      <c r="AW11" s="30">
        <v>550</v>
      </c>
      <c r="AX11" s="30">
        <v>1908</v>
      </c>
      <c r="AY11" s="30">
        <v>1628</v>
      </c>
      <c r="AZ11" s="30">
        <v>739</v>
      </c>
      <c r="BA11" s="30">
        <v>1155</v>
      </c>
      <c r="BB11" s="31">
        <v>3769</v>
      </c>
      <c r="BC11" s="32">
        <v>3786</v>
      </c>
      <c r="BD11" s="33">
        <v>7555</v>
      </c>
      <c r="BE11" s="34"/>
      <c r="BF11" s="29">
        <v>57</v>
      </c>
      <c r="BG11" s="30">
        <v>52</v>
      </c>
      <c r="BH11" s="30">
        <v>521</v>
      </c>
      <c r="BI11" s="30">
        <v>447</v>
      </c>
      <c r="BJ11" s="30">
        <v>738</v>
      </c>
      <c r="BK11" s="30">
        <v>529</v>
      </c>
      <c r="BL11" s="30">
        <v>1971</v>
      </c>
      <c r="BM11" s="30">
        <v>1663</v>
      </c>
      <c r="BN11" s="30">
        <v>795</v>
      </c>
      <c r="BO11" s="30">
        <v>1223</v>
      </c>
      <c r="BP11" s="31">
        <v>4082</v>
      </c>
      <c r="BQ11" s="32">
        <v>3914</v>
      </c>
      <c r="BR11" s="33">
        <v>7996</v>
      </c>
      <c r="BS11" s="34"/>
      <c r="BT11" s="29">
        <v>186</v>
      </c>
      <c r="BU11" s="30">
        <v>99</v>
      </c>
      <c r="BV11" s="30">
        <v>904</v>
      </c>
      <c r="BW11" s="30">
        <v>667</v>
      </c>
      <c r="BX11" s="30">
        <v>967</v>
      </c>
      <c r="BY11" s="30">
        <v>648</v>
      </c>
      <c r="BZ11" s="30">
        <v>2082</v>
      </c>
      <c r="CA11" s="30">
        <v>1929</v>
      </c>
      <c r="CB11" s="30">
        <v>891</v>
      </c>
      <c r="CC11" s="30">
        <v>1387</v>
      </c>
      <c r="CD11" s="31">
        <v>5030</v>
      </c>
      <c r="CE11" s="32">
        <v>4730</v>
      </c>
      <c r="CF11" s="33">
        <v>9760</v>
      </c>
      <c r="CG11" s="34"/>
      <c r="CH11" s="29">
        <v>107</v>
      </c>
      <c r="CI11" s="30">
        <v>87</v>
      </c>
      <c r="CJ11" s="30">
        <v>792</v>
      </c>
      <c r="CK11" s="30">
        <v>634</v>
      </c>
      <c r="CL11" s="30">
        <v>931</v>
      </c>
      <c r="CM11" s="30">
        <v>615</v>
      </c>
      <c r="CN11" s="30">
        <v>2152</v>
      </c>
      <c r="CO11" s="30">
        <v>1838</v>
      </c>
      <c r="CP11" s="30">
        <v>951</v>
      </c>
      <c r="CQ11" s="30">
        <v>1421</v>
      </c>
      <c r="CR11" s="31">
        <v>4933</v>
      </c>
      <c r="CS11" s="32">
        <v>4595</v>
      </c>
      <c r="CT11" s="33">
        <v>9528</v>
      </c>
      <c r="CU11" s="34"/>
      <c r="CV11" s="29">
        <v>55</v>
      </c>
      <c r="CW11" s="30">
        <v>62</v>
      </c>
      <c r="CX11" s="30">
        <v>412</v>
      </c>
      <c r="CY11" s="30">
        <v>475</v>
      </c>
      <c r="CZ11" s="30">
        <v>609</v>
      </c>
      <c r="DA11" s="30">
        <v>470</v>
      </c>
      <c r="DB11" s="30">
        <v>1487</v>
      </c>
      <c r="DC11" s="30">
        <v>1349</v>
      </c>
      <c r="DD11" s="30">
        <v>755</v>
      </c>
      <c r="DE11" s="30">
        <v>1113</v>
      </c>
      <c r="DF11" s="31">
        <v>3318</v>
      </c>
      <c r="DG11" s="32">
        <v>3469</v>
      </c>
      <c r="DH11" s="33">
        <v>6787</v>
      </c>
      <c r="DI11" s="34"/>
      <c r="DJ11" s="29">
        <v>65</v>
      </c>
      <c r="DK11" s="30">
        <v>60</v>
      </c>
      <c r="DL11" s="30">
        <v>608</v>
      </c>
      <c r="DM11" s="30">
        <v>611</v>
      </c>
      <c r="DN11" s="30">
        <v>807</v>
      </c>
      <c r="DO11" s="30">
        <v>664</v>
      </c>
      <c r="DP11" s="30">
        <v>2119</v>
      </c>
      <c r="DQ11" s="30">
        <v>1941</v>
      </c>
      <c r="DR11" s="30">
        <v>1002</v>
      </c>
      <c r="DS11" s="30">
        <v>1698</v>
      </c>
      <c r="DT11" s="31">
        <v>4601</v>
      </c>
      <c r="DU11" s="32">
        <v>4974</v>
      </c>
      <c r="DV11" s="33">
        <v>9575</v>
      </c>
      <c r="DW11" s="34"/>
      <c r="DX11" s="29">
        <v>91</v>
      </c>
      <c r="DY11" s="30">
        <v>57</v>
      </c>
      <c r="DZ11" s="30">
        <v>646</v>
      </c>
      <c r="EA11" s="30">
        <v>683</v>
      </c>
      <c r="EB11" s="30">
        <v>854</v>
      </c>
      <c r="EC11" s="30">
        <v>800</v>
      </c>
      <c r="ED11" s="30">
        <v>2047</v>
      </c>
      <c r="EE11" s="30">
        <v>2032</v>
      </c>
      <c r="EF11" s="30">
        <v>1041</v>
      </c>
      <c r="EG11" s="30">
        <v>1769</v>
      </c>
      <c r="EH11" s="31">
        <v>4679</v>
      </c>
      <c r="EI11" s="32">
        <v>5341</v>
      </c>
      <c r="EJ11" s="33">
        <v>10020</v>
      </c>
      <c r="EK11" s="34"/>
      <c r="EL11" s="29">
        <f>'[1]01'!EL11+'[1]48'!EL11+'[1]20'!EL11</f>
        <v>0</v>
      </c>
      <c r="EM11" s="30">
        <f>'[1]01'!EM11+'[1]48'!EM11+'[1]20'!EM11</f>
        <v>0</v>
      </c>
      <c r="EN11" s="30">
        <f>'[1]01'!EN11+'[1]48'!EN11+'[1]20'!EN11</f>
        <v>0</v>
      </c>
      <c r="EO11" s="30">
        <f>'[1]01'!EO11+'[1]48'!EO11+'[1]20'!EO11</f>
        <v>0</v>
      </c>
      <c r="EP11" s="30">
        <f>'[1]01'!EP11+'[1]48'!EP11+'[1]20'!EP11</f>
        <v>0</v>
      </c>
      <c r="EQ11" s="30">
        <f>'[1]01'!EQ11+'[1]48'!EQ11+'[1]20'!EQ11</f>
        <v>0</v>
      </c>
      <c r="ER11" s="30">
        <f>'[1]01'!ER11+'[1]48'!ER11+'[1]20'!ER11</f>
        <v>0</v>
      </c>
      <c r="ES11" s="30">
        <f>'[1]01'!ES11+'[1]48'!ES11+'[1]20'!ES11</f>
        <v>0</v>
      </c>
      <c r="ET11" s="30">
        <f>'[1]01'!ET11+'[1]48'!ET11+'[1]20'!ET11</f>
        <v>0</v>
      </c>
      <c r="EU11" s="30">
        <f>'[1]01'!EU11+'[1]48'!EU11+'[1]20'!EU11</f>
        <v>0</v>
      </c>
      <c r="EV11" s="31">
        <f>'[1]01'!EV11+'[1]48'!EV11+'[1]20'!EV11</f>
        <v>0</v>
      </c>
      <c r="EW11" s="32">
        <f>'[1]01'!EW11+'[1]48'!EW11+'[1]20'!EW11</f>
        <v>0</v>
      </c>
      <c r="EX11" s="33">
        <f>'[1]01'!EX11+'[1]48'!EX11+'[1]20'!EX11</f>
        <v>0</v>
      </c>
      <c r="EY11" s="34"/>
      <c r="EZ11" s="29">
        <v>57</v>
      </c>
      <c r="FA11" s="30">
        <v>99</v>
      </c>
      <c r="FB11" s="30">
        <v>632</v>
      </c>
      <c r="FC11" s="30">
        <v>884</v>
      </c>
      <c r="FD11" s="30">
        <v>865</v>
      </c>
      <c r="FE11" s="30">
        <v>1040</v>
      </c>
      <c r="FF11" s="30">
        <v>2069</v>
      </c>
      <c r="FG11" s="30">
        <v>2101</v>
      </c>
      <c r="FH11" s="30">
        <v>1039</v>
      </c>
      <c r="FI11" s="30">
        <v>1796</v>
      </c>
      <c r="FJ11" s="31">
        <v>4662</v>
      </c>
      <c r="FK11" s="32">
        <v>5920</v>
      </c>
      <c r="FL11" s="33">
        <v>10582</v>
      </c>
      <c r="FM11" s="34"/>
    </row>
    <row r="12" spans="1:169" ht="12" x14ac:dyDescent="0.2">
      <c r="A12" s="19" t="s">
        <v>104</v>
      </c>
      <c r="B12" s="29">
        <v>10</v>
      </c>
      <c r="C12" s="30">
        <v>8</v>
      </c>
      <c r="D12" s="30">
        <v>330</v>
      </c>
      <c r="E12" s="30">
        <v>326</v>
      </c>
      <c r="F12" s="30">
        <v>686</v>
      </c>
      <c r="G12" s="30">
        <v>510</v>
      </c>
      <c r="H12" s="30">
        <v>1518</v>
      </c>
      <c r="I12" s="30">
        <v>1165</v>
      </c>
      <c r="J12" s="30">
        <v>466</v>
      </c>
      <c r="K12" s="30">
        <v>427</v>
      </c>
      <c r="L12" s="31">
        <v>3010</v>
      </c>
      <c r="M12" s="32">
        <v>2436</v>
      </c>
      <c r="N12" s="33">
        <v>5446</v>
      </c>
      <c r="O12" s="34"/>
      <c r="P12" s="29">
        <v>6</v>
      </c>
      <c r="Q12" s="30">
        <v>5</v>
      </c>
      <c r="R12" s="30">
        <v>254</v>
      </c>
      <c r="S12" s="30">
        <v>275</v>
      </c>
      <c r="T12" s="30">
        <v>562</v>
      </c>
      <c r="U12" s="30">
        <v>448</v>
      </c>
      <c r="V12" s="30">
        <v>1192</v>
      </c>
      <c r="W12" s="30">
        <v>953</v>
      </c>
      <c r="X12" s="30">
        <v>410</v>
      </c>
      <c r="Y12" s="30">
        <v>350</v>
      </c>
      <c r="Z12" s="31">
        <v>2424</v>
      </c>
      <c r="AA12" s="32">
        <v>2031</v>
      </c>
      <c r="AB12" s="33">
        <v>4455</v>
      </c>
      <c r="AC12" s="34"/>
      <c r="AD12" s="62">
        <v>7</v>
      </c>
      <c r="AE12" s="63">
        <v>9</v>
      </c>
      <c r="AF12" s="63">
        <v>281</v>
      </c>
      <c r="AG12" s="63">
        <v>306</v>
      </c>
      <c r="AH12" s="63">
        <v>665</v>
      </c>
      <c r="AI12" s="63">
        <v>485</v>
      </c>
      <c r="AJ12" s="63">
        <v>1382</v>
      </c>
      <c r="AK12" s="63">
        <v>1006</v>
      </c>
      <c r="AL12" s="63">
        <v>504</v>
      </c>
      <c r="AM12" s="63">
        <v>400</v>
      </c>
      <c r="AN12" s="64">
        <v>2839</v>
      </c>
      <c r="AO12" s="65">
        <v>2206</v>
      </c>
      <c r="AP12" s="66">
        <v>5045</v>
      </c>
      <c r="AQ12" s="67"/>
      <c r="AR12" s="29">
        <v>4</v>
      </c>
      <c r="AS12" s="30">
        <v>9</v>
      </c>
      <c r="AT12" s="30">
        <v>276</v>
      </c>
      <c r="AU12" s="30">
        <v>263</v>
      </c>
      <c r="AV12" s="30">
        <v>539</v>
      </c>
      <c r="AW12" s="30">
        <v>457</v>
      </c>
      <c r="AX12" s="30">
        <v>1293</v>
      </c>
      <c r="AY12" s="30">
        <v>1005</v>
      </c>
      <c r="AZ12" s="30">
        <v>460</v>
      </c>
      <c r="BA12" s="30">
        <v>366</v>
      </c>
      <c r="BB12" s="31">
        <v>2572</v>
      </c>
      <c r="BC12" s="32">
        <v>2100</v>
      </c>
      <c r="BD12" s="33">
        <v>4672</v>
      </c>
      <c r="BE12" s="34"/>
      <c r="BF12" s="29">
        <v>19</v>
      </c>
      <c r="BG12" s="30">
        <v>11</v>
      </c>
      <c r="BH12" s="30">
        <v>348</v>
      </c>
      <c r="BI12" s="30">
        <v>306</v>
      </c>
      <c r="BJ12" s="30">
        <v>583</v>
      </c>
      <c r="BK12" s="30">
        <v>525</v>
      </c>
      <c r="BL12" s="30">
        <v>1488</v>
      </c>
      <c r="BM12" s="30">
        <v>1213</v>
      </c>
      <c r="BN12" s="30">
        <v>506</v>
      </c>
      <c r="BO12" s="30">
        <v>360</v>
      </c>
      <c r="BP12" s="31">
        <v>2944</v>
      </c>
      <c r="BQ12" s="32">
        <v>2415</v>
      </c>
      <c r="BR12" s="33">
        <v>5359</v>
      </c>
      <c r="BS12" s="34"/>
      <c r="BT12" s="29">
        <v>85</v>
      </c>
      <c r="BU12" s="30">
        <v>34</v>
      </c>
      <c r="BV12" s="30">
        <v>869</v>
      </c>
      <c r="BW12" s="30">
        <v>525</v>
      </c>
      <c r="BX12" s="30">
        <v>961</v>
      </c>
      <c r="BY12" s="30">
        <v>706</v>
      </c>
      <c r="BZ12" s="30">
        <v>1856</v>
      </c>
      <c r="CA12" s="30">
        <v>1415</v>
      </c>
      <c r="CB12" s="30">
        <v>615</v>
      </c>
      <c r="CC12" s="30">
        <v>468</v>
      </c>
      <c r="CD12" s="31">
        <v>4386</v>
      </c>
      <c r="CE12" s="32">
        <v>3148</v>
      </c>
      <c r="CF12" s="33">
        <v>7534</v>
      </c>
      <c r="CG12" s="34"/>
      <c r="CH12" s="29">
        <v>44</v>
      </c>
      <c r="CI12" s="30">
        <v>42</v>
      </c>
      <c r="CJ12" s="30">
        <v>662</v>
      </c>
      <c r="CK12" s="30">
        <v>452</v>
      </c>
      <c r="CL12" s="30">
        <v>863</v>
      </c>
      <c r="CM12" s="30">
        <v>593</v>
      </c>
      <c r="CN12" s="30">
        <v>1733</v>
      </c>
      <c r="CO12" s="30">
        <v>1235</v>
      </c>
      <c r="CP12" s="30">
        <v>627</v>
      </c>
      <c r="CQ12" s="30">
        <v>401</v>
      </c>
      <c r="CR12" s="31">
        <v>3929</v>
      </c>
      <c r="CS12" s="32">
        <v>2723</v>
      </c>
      <c r="CT12" s="33">
        <v>6652</v>
      </c>
      <c r="CU12" s="34"/>
      <c r="CV12" s="29">
        <v>21</v>
      </c>
      <c r="CW12" s="30">
        <v>13</v>
      </c>
      <c r="CX12" s="30">
        <v>301</v>
      </c>
      <c r="CY12" s="30">
        <v>271</v>
      </c>
      <c r="CZ12" s="30">
        <v>463</v>
      </c>
      <c r="DA12" s="30">
        <v>369</v>
      </c>
      <c r="DB12" s="30">
        <v>1123</v>
      </c>
      <c r="DC12" s="30">
        <v>810</v>
      </c>
      <c r="DD12" s="30">
        <v>408</v>
      </c>
      <c r="DE12" s="30">
        <v>272</v>
      </c>
      <c r="DF12" s="31">
        <v>2316</v>
      </c>
      <c r="DG12" s="32">
        <v>1735</v>
      </c>
      <c r="DH12" s="33">
        <v>4051</v>
      </c>
      <c r="DI12" s="34"/>
      <c r="DJ12" s="29">
        <v>15</v>
      </c>
      <c r="DK12" s="30">
        <v>15</v>
      </c>
      <c r="DL12" s="30">
        <v>510</v>
      </c>
      <c r="DM12" s="30">
        <v>394</v>
      </c>
      <c r="DN12" s="30">
        <v>776</v>
      </c>
      <c r="DO12" s="30">
        <v>737</v>
      </c>
      <c r="DP12" s="30">
        <v>1781</v>
      </c>
      <c r="DQ12" s="30">
        <v>1671</v>
      </c>
      <c r="DR12" s="30">
        <v>769</v>
      </c>
      <c r="DS12" s="30">
        <v>676</v>
      </c>
      <c r="DT12" s="31">
        <v>3851</v>
      </c>
      <c r="DU12" s="32">
        <v>3493</v>
      </c>
      <c r="DV12" s="33">
        <v>7344</v>
      </c>
      <c r="DW12" s="34"/>
      <c r="DX12" s="29">
        <v>22</v>
      </c>
      <c r="DY12" s="30">
        <v>13</v>
      </c>
      <c r="DZ12" s="30">
        <v>454</v>
      </c>
      <c r="EA12" s="30">
        <v>371</v>
      </c>
      <c r="EB12" s="30">
        <v>719</v>
      </c>
      <c r="EC12" s="30">
        <v>756</v>
      </c>
      <c r="ED12" s="30">
        <v>1602</v>
      </c>
      <c r="EE12" s="30">
        <v>1388</v>
      </c>
      <c r="EF12" s="30">
        <v>638</v>
      </c>
      <c r="EG12" s="30">
        <v>552</v>
      </c>
      <c r="EH12" s="31">
        <v>3435</v>
      </c>
      <c r="EI12" s="32">
        <v>3080</v>
      </c>
      <c r="EJ12" s="33">
        <v>6515</v>
      </c>
      <c r="EK12" s="34"/>
      <c r="EL12" s="29">
        <f>'[1]01'!EL12+'[1]48'!EL12+'[1]20'!EL12</f>
        <v>0</v>
      </c>
      <c r="EM12" s="30">
        <f>'[1]01'!EM12+'[1]48'!EM12+'[1]20'!EM12</f>
        <v>0</v>
      </c>
      <c r="EN12" s="30">
        <f>'[1]01'!EN12+'[1]48'!EN12+'[1]20'!EN12</f>
        <v>0</v>
      </c>
      <c r="EO12" s="30">
        <f>'[1]01'!EO12+'[1]48'!EO12+'[1]20'!EO12</f>
        <v>0</v>
      </c>
      <c r="EP12" s="30">
        <f>'[1]01'!EP12+'[1]48'!EP12+'[1]20'!EP12</f>
        <v>0</v>
      </c>
      <c r="EQ12" s="30">
        <f>'[1]01'!EQ12+'[1]48'!EQ12+'[1]20'!EQ12</f>
        <v>0</v>
      </c>
      <c r="ER12" s="30">
        <f>'[1]01'!ER12+'[1]48'!ER12+'[1]20'!ER12</f>
        <v>0</v>
      </c>
      <c r="ES12" s="30">
        <f>'[1]01'!ES12+'[1]48'!ES12+'[1]20'!ES12</f>
        <v>0</v>
      </c>
      <c r="ET12" s="30">
        <f>'[1]01'!ET12+'[1]48'!ET12+'[1]20'!ET12</f>
        <v>0</v>
      </c>
      <c r="EU12" s="30">
        <f>'[1]01'!EU12+'[1]48'!EU12+'[1]20'!EU12</f>
        <v>0</v>
      </c>
      <c r="EV12" s="31">
        <f>'[1]01'!EV12+'[1]48'!EV12+'[1]20'!EV12</f>
        <v>0</v>
      </c>
      <c r="EW12" s="32">
        <f>'[1]01'!EW12+'[1]48'!EW12+'[1]20'!EW12</f>
        <v>0</v>
      </c>
      <c r="EX12" s="33">
        <f>'[1]01'!EX12+'[1]48'!EX12+'[1]20'!EX12</f>
        <v>0</v>
      </c>
      <c r="EY12" s="34"/>
      <c r="EZ12" s="29">
        <v>9</v>
      </c>
      <c r="FA12" s="30">
        <v>19</v>
      </c>
      <c r="FB12" s="30">
        <v>403</v>
      </c>
      <c r="FC12" s="30">
        <v>325</v>
      </c>
      <c r="FD12" s="30">
        <v>847</v>
      </c>
      <c r="FE12" s="30">
        <v>583</v>
      </c>
      <c r="FF12" s="30">
        <v>1835</v>
      </c>
      <c r="FG12" s="30">
        <v>1303</v>
      </c>
      <c r="FH12" s="30">
        <v>579</v>
      </c>
      <c r="FI12" s="30">
        <v>538</v>
      </c>
      <c r="FJ12" s="31">
        <v>3673</v>
      </c>
      <c r="FK12" s="32">
        <v>2768</v>
      </c>
      <c r="FL12" s="33">
        <v>6441</v>
      </c>
      <c r="FM12" s="34"/>
    </row>
    <row r="13" spans="1:169" ht="12" x14ac:dyDescent="0.2">
      <c r="A13" s="19" t="s">
        <v>114</v>
      </c>
      <c r="B13" s="29">
        <v>0</v>
      </c>
      <c r="C13" s="30">
        <v>2</v>
      </c>
      <c r="D13" s="30">
        <v>332</v>
      </c>
      <c r="E13" s="30">
        <v>1022</v>
      </c>
      <c r="F13" s="30">
        <v>839</v>
      </c>
      <c r="G13" s="30">
        <v>2055</v>
      </c>
      <c r="H13" s="30">
        <v>1438</v>
      </c>
      <c r="I13" s="30">
        <v>2649</v>
      </c>
      <c r="J13" s="30">
        <v>455</v>
      </c>
      <c r="K13" s="30">
        <v>597</v>
      </c>
      <c r="L13" s="31">
        <v>3064</v>
      </c>
      <c r="M13" s="32">
        <v>6325</v>
      </c>
      <c r="N13" s="33">
        <v>9389</v>
      </c>
      <c r="O13" s="34"/>
      <c r="P13" s="29">
        <v>6</v>
      </c>
      <c r="Q13" s="30">
        <v>10</v>
      </c>
      <c r="R13" s="30">
        <v>306</v>
      </c>
      <c r="S13" s="30">
        <v>805</v>
      </c>
      <c r="T13" s="30">
        <v>823</v>
      </c>
      <c r="U13" s="30">
        <v>1761</v>
      </c>
      <c r="V13" s="30">
        <v>1292</v>
      </c>
      <c r="W13" s="30">
        <v>2286</v>
      </c>
      <c r="X13" s="30">
        <v>402</v>
      </c>
      <c r="Y13" s="30">
        <v>492</v>
      </c>
      <c r="Z13" s="31">
        <v>2829</v>
      </c>
      <c r="AA13" s="32">
        <v>5354</v>
      </c>
      <c r="AB13" s="33">
        <v>8183</v>
      </c>
      <c r="AC13" s="34"/>
      <c r="AD13" s="62">
        <v>3</v>
      </c>
      <c r="AE13" s="63">
        <v>10</v>
      </c>
      <c r="AF13" s="63">
        <v>320</v>
      </c>
      <c r="AG13" s="63">
        <v>828</v>
      </c>
      <c r="AH13" s="63">
        <v>769</v>
      </c>
      <c r="AI13" s="63">
        <v>1743</v>
      </c>
      <c r="AJ13" s="63">
        <v>1453</v>
      </c>
      <c r="AK13" s="63">
        <v>2482</v>
      </c>
      <c r="AL13" s="63">
        <v>440</v>
      </c>
      <c r="AM13" s="63">
        <v>527</v>
      </c>
      <c r="AN13" s="64">
        <v>2985</v>
      </c>
      <c r="AO13" s="65">
        <v>5590</v>
      </c>
      <c r="AP13" s="66">
        <v>8575</v>
      </c>
      <c r="AQ13" s="67"/>
      <c r="AR13" s="29">
        <v>0</v>
      </c>
      <c r="AS13" s="30">
        <v>6</v>
      </c>
      <c r="AT13" s="30">
        <v>303</v>
      </c>
      <c r="AU13" s="30">
        <v>737</v>
      </c>
      <c r="AV13" s="30">
        <v>743</v>
      </c>
      <c r="AW13" s="30">
        <v>1646</v>
      </c>
      <c r="AX13" s="30">
        <v>1319</v>
      </c>
      <c r="AY13" s="30">
        <v>2186</v>
      </c>
      <c r="AZ13" s="30">
        <v>391</v>
      </c>
      <c r="BA13" s="30">
        <v>488</v>
      </c>
      <c r="BB13" s="31">
        <v>2756</v>
      </c>
      <c r="BC13" s="32">
        <v>5063</v>
      </c>
      <c r="BD13" s="33">
        <v>7819</v>
      </c>
      <c r="BE13" s="34"/>
      <c r="BF13" s="29">
        <v>11</v>
      </c>
      <c r="BG13" s="30">
        <v>14</v>
      </c>
      <c r="BH13" s="30">
        <v>356</v>
      </c>
      <c r="BI13" s="30">
        <v>893</v>
      </c>
      <c r="BJ13" s="30">
        <v>840</v>
      </c>
      <c r="BK13" s="30">
        <v>1794</v>
      </c>
      <c r="BL13" s="30">
        <v>1422</v>
      </c>
      <c r="BM13" s="30">
        <v>2468</v>
      </c>
      <c r="BN13" s="30">
        <v>433</v>
      </c>
      <c r="BO13" s="30">
        <v>546</v>
      </c>
      <c r="BP13" s="31">
        <v>3062</v>
      </c>
      <c r="BQ13" s="32">
        <v>5715</v>
      </c>
      <c r="BR13" s="33">
        <v>8777</v>
      </c>
      <c r="BS13" s="34"/>
      <c r="BT13" s="29">
        <v>15</v>
      </c>
      <c r="BU13" s="30">
        <v>35</v>
      </c>
      <c r="BV13" s="30">
        <v>461</v>
      </c>
      <c r="BW13" s="30">
        <v>1023</v>
      </c>
      <c r="BX13" s="30">
        <v>839</v>
      </c>
      <c r="BY13" s="30">
        <v>1924</v>
      </c>
      <c r="BZ13" s="30">
        <v>1581</v>
      </c>
      <c r="CA13" s="30">
        <v>2488</v>
      </c>
      <c r="CB13" s="30">
        <v>492</v>
      </c>
      <c r="CC13" s="30">
        <v>563</v>
      </c>
      <c r="CD13" s="31">
        <v>3388</v>
      </c>
      <c r="CE13" s="32">
        <v>6033</v>
      </c>
      <c r="CF13" s="33">
        <v>9421</v>
      </c>
      <c r="CG13" s="34"/>
      <c r="CH13" s="29">
        <v>22</v>
      </c>
      <c r="CI13" s="30">
        <v>30</v>
      </c>
      <c r="CJ13" s="30">
        <v>522</v>
      </c>
      <c r="CK13" s="30">
        <v>1081</v>
      </c>
      <c r="CL13" s="30">
        <v>811</v>
      </c>
      <c r="CM13" s="30">
        <v>1691</v>
      </c>
      <c r="CN13" s="30">
        <v>1492</v>
      </c>
      <c r="CO13" s="30">
        <v>2387</v>
      </c>
      <c r="CP13" s="30">
        <v>495</v>
      </c>
      <c r="CQ13" s="30">
        <v>570</v>
      </c>
      <c r="CR13" s="31">
        <v>3342</v>
      </c>
      <c r="CS13" s="32">
        <v>5759</v>
      </c>
      <c r="CT13" s="33">
        <v>9101</v>
      </c>
      <c r="CU13" s="34"/>
      <c r="CV13" s="29">
        <v>9</v>
      </c>
      <c r="CW13" s="30">
        <v>7</v>
      </c>
      <c r="CX13" s="30">
        <v>259</v>
      </c>
      <c r="CY13" s="30">
        <v>553</v>
      </c>
      <c r="CZ13" s="30">
        <v>503</v>
      </c>
      <c r="DA13" s="30">
        <v>996</v>
      </c>
      <c r="DB13" s="30">
        <v>909</v>
      </c>
      <c r="DC13" s="30">
        <v>1463</v>
      </c>
      <c r="DD13" s="30">
        <v>282</v>
      </c>
      <c r="DE13" s="30">
        <v>322</v>
      </c>
      <c r="DF13" s="31">
        <v>1962</v>
      </c>
      <c r="DG13" s="32">
        <v>3341</v>
      </c>
      <c r="DH13" s="33">
        <v>5303</v>
      </c>
      <c r="DI13" s="34"/>
      <c r="DJ13" s="29">
        <v>14</v>
      </c>
      <c r="DK13" s="30">
        <v>18</v>
      </c>
      <c r="DL13" s="30">
        <v>563</v>
      </c>
      <c r="DM13" s="30">
        <v>1333</v>
      </c>
      <c r="DN13" s="30">
        <v>1224</v>
      </c>
      <c r="DO13" s="30">
        <v>2475</v>
      </c>
      <c r="DP13" s="30">
        <v>1946</v>
      </c>
      <c r="DQ13" s="30">
        <v>3599</v>
      </c>
      <c r="DR13" s="30">
        <v>662</v>
      </c>
      <c r="DS13" s="30">
        <v>985</v>
      </c>
      <c r="DT13" s="31">
        <v>4409</v>
      </c>
      <c r="DU13" s="32">
        <v>8410</v>
      </c>
      <c r="DV13" s="33">
        <v>12819</v>
      </c>
      <c r="DW13" s="34"/>
      <c r="DX13" s="29">
        <v>7</v>
      </c>
      <c r="DY13" s="30">
        <v>18</v>
      </c>
      <c r="DZ13" s="30">
        <v>533</v>
      </c>
      <c r="EA13" s="30">
        <v>1320</v>
      </c>
      <c r="EB13" s="30">
        <v>1105</v>
      </c>
      <c r="EC13" s="30">
        <v>2280</v>
      </c>
      <c r="ED13" s="30">
        <v>1885</v>
      </c>
      <c r="EE13" s="30">
        <v>3003</v>
      </c>
      <c r="EF13" s="30">
        <v>597</v>
      </c>
      <c r="EG13" s="30">
        <v>864</v>
      </c>
      <c r="EH13" s="31">
        <v>4127</v>
      </c>
      <c r="EI13" s="32">
        <v>7485</v>
      </c>
      <c r="EJ13" s="33">
        <v>11612</v>
      </c>
      <c r="EK13" s="34"/>
      <c r="EL13" s="29">
        <f>'[1]01'!EL13+'[1]48'!EL13+'[1]20'!EL13</f>
        <v>0</v>
      </c>
      <c r="EM13" s="30">
        <f>'[1]01'!EM13+'[1]48'!EM13+'[1]20'!EM13</f>
        <v>0</v>
      </c>
      <c r="EN13" s="30">
        <f>'[1]01'!EN13+'[1]48'!EN13+'[1]20'!EN13</f>
        <v>0</v>
      </c>
      <c r="EO13" s="30">
        <f>'[1]01'!EO13+'[1]48'!EO13+'[1]20'!EO13</f>
        <v>0</v>
      </c>
      <c r="EP13" s="30">
        <f>'[1]01'!EP13+'[1]48'!EP13+'[1]20'!EP13</f>
        <v>0</v>
      </c>
      <c r="EQ13" s="30">
        <f>'[1]01'!EQ13+'[1]48'!EQ13+'[1]20'!EQ13</f>
        <v>0</v>
      </c>
      <c r="ER13" s="30">
        <f>'[1]01'!ER13+'[1]48'!ER13+'[1]20'!ER13</f>
        <v>0</v>
      </c>
      <c r="ES13" s="30">
        <f>'[1]01'!ES13+'[1]48'!ES13+'[1]20'!ES13</f>
        <v>0</v>
      </c>
      <c r="ET13" s="30">
        <f>'[1]01'!ET13+'[1]48'!ET13+'[1]20'!ET13</f>
        <v>0</v>
      </c>
      <c r="EU13" s="30">
        <f>'[1]01'!EU13+'[1]48'!EU13+'[1]20'!EU13</f>
        <v>0</v>
      </c>
      <c r="EV13" s="31">
        <f>'[1]01'!EV13+'[1]48'!EV13+'[1]20'!EV13</f>
        <v>0</v>
      </c>
      <c r="EW13" s="32">
        <f>'[1]01'!EW13+'[1]48'!EW13+'[1]20'!EW13</f>
        <v>0</v>
      </c>
      <c r="EX13" s="33">
        <f>'[1]01'!EX13+'[1]48'!EX13+'[1]20'!EX13</f>
        <v>0</v>
      </c>
      <c r="EY13" s="34"/>
      <c r="EZ13" s="29">
        <v>4</v>
      </c>
      <c r="FA13" s="30">
        <v>16</v>
      </c>
      <c r="FB13" s="30">
        <v>381</v>
      </c>
      <c r="FC13" s="30">
        <v>816</v>
      </c>
      <c r="FD13" s="30">
        <v>666</v>
      </c>
      <c r="FE13" s="30">
        <v>1531</v>
      </c>
      <c r="FF13" s="30">
        <v>1411</v>
      </c>
      <c r="FG13" s="30">
        <v>2233</v>
      </c>
      <c r="FH13" s="30">
        <v>479</v>
      </c>
      <c r="FI13" s="30">
        <v>590</v>
      </c>
      <c r="FJ13" s="31">
        <v>2941</v>
      </c>
      <c r="FK13" s="32">
        <v>5186</v>
      </c>
      <c r="FL13" s="33">
        <v>8127</v>
      </c>
      <c r="FM13" s="34"/>
    </row>
    <row r="14" spans="1:169" ht="12" x14ac:dyDescent="0.2">
      <c r="A14" s="19" t="s">
        <v>115</v>
      </c>
      <c r="B14" s="29">
        <v>4</v>
      </c>
      <c r="C14" s="30">
        <v>0</v>
      </c>
      <c r="D14" s="30">
        <v>30</v>
      </c>
      <c r="E14" s="30">
        <v>47</v>
      </c>
      <c r="F14" s="30">
        <v>74</v>
      </c>
      <c r="G14" s="30">
        <v>91</v>
      </c>
      <c r="H14" s="30">
        <v>220</v>
      </c>
      <c r="I14" s="30">
        <v>188</v>
      </c>
      <c r="J14" s="30">
        <v>119</v>
      </c>
      <c r="K14" s="30">
        <v>45</v>
      </c>
      <c r="L14" s="31">
        <v>447</v>
      </c>
      <c r="M14" s="32">
        <v>371</v>
      </c>
      <c r="N14" s="33">
        <v>818</v>
      </c>
      <c r="O14" s="34"/>
      <c r="P14" s="29">
        <v>3</v>
      </c>
      <c r="Q14" s="30">
        <v>2</v>
      </c>
      <c r="R14" s="30">
        <v>34</v>
      </c>
      <c r="S14" s="30">
        <v>32</v>
      </c>
      <c r="T14" s="30">
        <v>90</v>
      </c>
      <c r="U14" s="30">
        <v>88</v>
      </c>
      <c r="V14" s="30">
        <v>226</v>
      </c>
      <c r="W14" s="30">
        <v>147</v>
      </c>
      <c r="X14" s="30">
        <v>138</v>
      </c>
      <c r="Y14" s="30">
        <v>42</v>
      </c>
      <c r="Z14" s="31">
        <v>491</v>
      </c>
      <c r="AA14" s="32">
        <v>311</v>
      </c>
      <c r="AB14" s="33">
        <v>802</v>
      </c>
      <c r="AC14" s="34"/>
      <c r="AD14" s="62">
        <v>2</v>
      </c>
      <c r="AE14" s="63">
        <v>4</v>
      </c>
      <c r="AF14" s="63">
        <v>29</v>
      </c>
      <c r="AG14" s="63">
        <v>56</v>
      </c>
      <c r="AH14" s="63">
        <v>62</v>
      </c>
      <c r="AI14" s="63">
        <v>83</v>
      </c>
      <c r="AJ14" s="63">
        <v>196</v>
      </c>
      <c r="AK14" s="63">
        <v>154</v>
      </c>
      <c r="AL14" s="63">
        <v>114</v>
      </c>
      <c r="AM14" s="63">
        <v>45</v>
      </c>
      <c r="AN14" s="64">
        <v>403</v>
      </c>
      <c r="AO14" s="65">
        <v>342</v>
      </c>
      <c r="AP14" s="66">
        <v>745</v>
      </c>
      <c r="AQ14" s="67"/>
      <c r="AR14" s="29">
        <v>2</v>
      </c>
      <c r="AS14" s="30">
        <v>2</v>
      </c>
      <c r="AT14" s="30">
        <v>35</v>
      </c>
      <c r="AU14" s="30">
        <v>36</v>
      </c>
      <c r="AV14" s="30">
        <v>77</v>
      </c>
      <c r="AW14" s="30">
        <v>80</v>
      </c>
      <c r="AX14" s="30">
        <v>181</v>
      </c>
      <c r="AY14" s="30">
        <v>138</v>
      </c>
      <c r="AZ14" s="30">
        <v>140</v>
      </c>
      <c r="BA14" s="30">
        <v>49</v>
      </c>
      <c r="BB14" s="31">
        <v>435</v>
      </c>
      <c r="BC14" s="32">
        <v>305</v>
      </c>
      <c r="BD14" s="33">
        <v>740</v>
      </c>
      <c r="BE14" s="34"/>
      <c r="BF14" s="29">
        <v>7</v>
      </c>
      <c r="BG14" s="30">
        <v>1</v>
      </c>
      <c r="BH14" s="30">
        <v>40</v>
      </c>
      <c r="BI14" s="30">
        <v>60</v>
      </c>
      <c r="BJ14" s="30">
        <v>85</v>
      </c>
      <c r="BK14" s="30">
        <v>90</v>
      </c>
      <c r="BL14" s="30">
        <v>207</v>
      </c>
      <c r="BM14" s="30">
        <v>154</v>
      </c>
      <c r="BN14" s="30">
        <v>133</v>
      </c>
      <c r="BO14" s="30">
        <v>58</v>
      </c>
      <c r="BP14" s="31">
        <v>472</v>
      </c>
      <c r="BQ14" s="32">
        <v>363</v>
      </c>
      <c r="BR14" s="33">
        <v>835</v>
      </c>
      <c r="BS14" s="34"/>
      <c r="BT14" s="29">
        <v>14</v>
      </c>
      <c r="BU14" s="30">
        <v>2</v>
      </c>
      <c r="BV14" s="30">
        <v>71</v>
      </c>
      <c r="BW14" s="30">
        <v>81</v>
      </c>
      <c r="BX14" s="30">
        <v>84</v>
      </c>
      <c r="BY14" s="30">
        <v>119</v>
      </c>
      <c r="BZ14" s="30">
        <v>203</v>
      </c>
      <c r="CA14" s="30">
        <v>184</v>
      </c>
      <c r="CB14" s="30">
        <v>120</v>
      </c>
      <c r="CC14" s="30">
        <v>76</v>
      </c>
      <c r="CD14" s="31">
        <v>492</v>
      </c>
      <c r="CE14" s="32">
        <v>462</v>
      </c>
      <c r="CF14" s="33">
        <v>954</v>
      </c>
      <c r="CG14" s="34"/>
      <c r="CH14" s="29">
        <v>14</v>
      </c>
      <c r="CI14" s="30">
        <v>2</v>
      </c>
      <c r="CJ14" s="30">
        <v>54</v>
      </c>
      <c r="CK14" s="30">
        <v>66</v>
      </c>
      <c r="CL14" s="30">
        <v>83</v>
      </c>
      <c r="CM14" s="30">
        <v>90</v>
      </c>
      <c r="CN14" s="30">
        <v>210</v>
      </c>
      <c r="CO14" s="30">
        <v>177</v>
      </c>
      <c r="CP14" s="30">
        <v>137</v>
      </c>
      <c r="CQ14" s="30">
        <v>100</v>
      </c>
      <c r="CR14" s="31">
        <v>498</v>
      </c>
      <c r="CS14" s="32">
        <v>435</v>
      </c>
      <c r="CT14" s="33">
        <v>933</v>
      </c>
      <c r="CU14" s="34"/>
      <c r="CV14" s="29">
        <v>1</v>
      </c>
      <c r="CW14" s="30">
        <v>1</v>
      </c>
      <c r="CX14" s="30">
        <v>30</v>
      </c>
      <c r="CY14" s="30">
        <v>29</v>
      </c>
      <c r="CZ14" s="30">
        <v>43</v>
      </c>
      <c r="DA14" s="30">
        <v>59</v>
      </c>
      <c r="DB14" s="30">
        <v>128</v>
      </c>
      <c r="DC14" s="30">
        <v>117</v>
      </c>
      <c r="DD14" s="30">
        <v>85</v>
      </c>
      <c r="DE14" s="30">
        <v>46</v>
      </c>
      <c r="DF14" s="31">
        <v>287</v>
      </c>
      <c r="DG14" s="32">
        <v>252</v>
      </c>
      <c r="DH14" s="33">
        <v>539</v>
      </c>
      <c r="DI14" s="34"/>
      <c r="DJ14" s="29">
        <v>5</v>
      </c>
      <c r="DK14" s="30">
        <v>1</v>
      </c>
      <c r="DL14" s="30">
        <v>49</v>
      </c>
      <c r="DM14" s="30">
        <v>60</v>
      </c>
      <c r="DN14" s="30">
        <v>106</v>
      </c>
      <c r="DO14" s="30">
        <v>153</v>
      </c>
      <c r="DP14" s="30">
        <v>295</v>
      </c>
      <c r="DQ14" s="30">
        <v>242</v>
      </c>
      <c r="DR14" s="30">
        <v>161</v>
      </c>
      <c r="DS14" s="30">
        <v>93</v>
      </c>
      <c r="DT14" s="31">
        <v>616</v>
      </c>
      <c r="DU14" s="32">
        <v>549</v>
      </c>
      <c r="DV14" s="33">
        <v>1165</v>
      </c>
      <c r="DW14" s="34"/>
      <c r="DX14" s="29">
        <v>7</v>
      </c>
      <c r="DY14" s="30">
        <v>7</v>
      </c>
      <c r="DZ14" s="30">
        <v>56</v>
      </c>
      <c r="EA14" s="30">
        <v>70</v>
      </c>
      <c r="EB14" s="30">
        <v>102</v>
      </c>
      <c r="EC14" s="30">
        <v>134</v>
      </c>
      <c r="ED14" s="30">
        <v>216</v>
      </c>
      <c r="EE14" s="30">
        <v>243</v>
      </c>
      <c r="EF14" s="30">
        <v>112</v>
      </c>
      <c r="EG14" s="30">
        <v>69</v>
      </c>
      <c r="EH14" s="31">
        <v>493</v>
      </c>
      <c r="EI14" s="32">
        <v>523</v>
      </c>
      <c r="EJ14" s="33">
        <v>1016</v>
      </c>
      <c r="EK14" s="34"/>
      <c r="EL14" s="29">
        <f>'[1]01'!EL14+'[1]48'!EL14+'[1]20'!EL14</f>
        <v>0</v>
      </c>
      <c r="EM14" s="30">
        <f>'[1]01'!EM14+'[1]48'!EM14+'[1]20'!EM14</f>
        <v>0</v>
      </c>
      <c r="EN14" s="30">
        <f>'[1]01'!EN14+'[1]48'!EN14+'[1]20'!EN14</f>
        <v>0</v>
      </c>
      <c r="EO14" s="30">
        <f>'[1]01'!EO14+'[1]48'!EO14+'[1]20'!EO14</f>
        <v>0</v>
      </c>
      <c r="EP14" s="30">
        <f>'[1]01'!EP14+'[1]48'!EP14+'[1]20'!EP14</f>
        <v>0</v>
      </c>
      <c r="EQ14" s="30">
        <f>'[1]01'!EQ14+'[1]48'!EQ14+'[1]20'!EQ14</f>
        <v>0</v>
      </c>
      <c r="ER14" s="30">
        <f>'[1]01'!ER14+'[1]48'!ER14+'[1]20'!ER14</f>
        <v>0</v>
      </c>
      <c r="ES14" s="30">
        <f>'[1]01'!ES14+'[1]48'!ES14+'[1]20'!ES14</f>
        <v>0</v>
      </c>
      <c r="ET14" s="30">
        <f>'[1]01'!ET14+'[1]48'!ET14+'[1]20'!ET14</f>
        <v>0</v>
      </c>
      <c r="EU14" s="30">
        <f>'[1]01'!EU14+'[1]48'!EU14+'[1]20'!EU14</f>
        <v>0</v>
      </c>
      <c r="EV14" s="31">
        <f>'[1]01'!EV14+'[1]48'!EV14+'[1]20'!EV14</f>
        <v>0</v>
      </c>
      <c r="EW14" s="32">
        <f>'[1]01'!EW14+'[1]48'!EW14+'[1]20'!EW14</f>
        <v>0</v>
      </c>
      <c r="EX14" s="33">
        <f>'[1]01'!EX14+'[1]48'!EX14+'[1]20'!EX14</f>
        <v>0</v>
      </c>
      <c r="EY14" s="34"/>
      <c r="EZ14" s="29">
        <v>6</v>
      </c>
      <c r="FA14" s="30">
        <v>6</v>
      </c>
      <c r="FB14" s="30">
        <v>57</v>
      </c>
      <c r="FC14" s="30">
        <v>48</v>
      </c>
      <c r="FD14" s="30">
        <v>87</v>
      </c>
      <c r="FE14" s="30">
        <v>80</v>
      </c>
      <c r="FF14" s="30">
        <v>234</v>
      </c>
      <c r="FG14" s="30">
        <v>183</v>
      </c>
      <c r="FH14" s="30">
        <v>129</v>
      </c>
      <c r="FI14" s="30">
        <v>83</v>
      </c>
      <c r="FJ14" s="31">
        <v>513</v>
      </c>
      <c r="FK14" s="32">
        <v>400</v>
      </c>
      <c r="FL14" s="33">
        <v>913</v>
      </c>
      <c r="FM14" s="34"/>
    </row>
    <row r="15" spans="1:169" ht="12" x14ac:dyDescent="0.2">
      <c r="A15" s="19" t="s">
        <v>116</v>
      </c>
      <c r="B15" s="29">
        <v>0</v>
      </c>
      <c r="C15" s="30">
        <v>3</v>
      </c>
      <c r="D15" s="30">
        <v>5</v>
      </c>
      <c r="E15" s="30">
        <v>20</v>
      </c>
      <c r="F15" s="30">
        <v>5</v>
      </c>
      <c r="G15" s="30">
        <v>43</v>
      </c>
      <c r="H15" s="30">
        <v>27</v>
      </c>
      <c r="I15" s="30">
        <v>122</v>
      </c>
      <c r="J15" s="30">
        <v>2</v>
      </c>
      <c r="K15" s="30">
        <v>92</v>
      </c>
      <c r="L15" s="31">
        <v>39</v>
      </c>
      <c r="M15" s="32">
        <v>280</v>
      </c>
      <c r="N15" s="33">
        <v>319</v>
      </c>
      <c r="O15" s="34"/>
      <c r="P15" s="29">
        <v>0</v>
      </c>
      <c r="Q15" s="30">
        <v>2</v>
      </c>
      <c r="R15" s="30">
        <v>1</v>
      </c>
      <c r="S15" s="30">
        <v>15</v>
      </c>
      <c r="T15" s="30">
        <v>3</v>
      </c>
      <c r="U15" s="30">
        <v>45</v>
      </c>
      <c r="V15" s="30">
        <v>26</v>
      </c>
      <c r="W15" s="30">
        <v>173</v>
      </c>
      <c r="X15" s="30">
        <v>6</v>
      </c>
      <c r="Y15" s="30">
        <v>112</v>
      </c>
      <c r="Z15" s="31">
        <v>36</v>
      </c>
      <c r="AA15" s="32">
        <v>347</v>
      </c>
      <c r="AB15" s="33">
        <v>383</v>
      </c>
      <c r="AC15" s="34"/>
      <c r="AD15" s="62">
        <v>1</v>
      </c>
      <c r="AE15" s="63">
        <v>4</v>
      </c>
      <c r="AF15" s="63">
        <v>3</v>
      </c>
      <c r="AG15" s="63">
        <v>22</v>
      </c>
      <c r="AH15" s="63">
        <v>5</v>
      </c>
      <c r="AI15" s="63">
        <v>55</v>
      </c>
      <c r="AJ15" s="63">
        <v>24</v>
      </c>
      <c r="AK15" s="63">
        <v>160</v>
      </c>
      <c r="AL15" s="63">
        <v>4</v>
      </c>
      <c r="AM15" s="63">
        <v>91</v>
      </c>
      <c r="AN15" s="64">
        <v>37</v>
      </c>
      <c r="AO15" s="65">
        <v>332</v>
      </c>
      <c r="AP15" s="66">
        <v>369</v>
      </c>
      <c r="AQ15" s="67"/>
      <c r="AR15" s="29">
        <v>0</v>
      </c>
      <c r="AS15" s="30">
        <v>2</v>
      </c>
      <c r="AT15" s="30">
        <v>3</v>
      </c>
      <c r="AU15" s="30">
        <v>16</v>
      </c>
      <c r="AV15" s="30">
        <v>6</v>
      </c>
      <c r="AW15" s="30">
        <v>33</v>
      </c>
      <c r="AX15" s="30">
        <v>26</v>
      </c>
      <c r="AY15" s="30">
        <v>107</v>
      </c>
      <c r="AZ15" s="30">
        <v>5</v>
      </c>
      <c r="BA15" s="30">
        <v>79</v>
      </c>
      <c r="BB15" s="31">
        <v>40</v>
      </c>
      <c r="BC15" s="32">
        <v>237</v>
      </c>
      <c r="BD15" s="33">
        <v>277</v>
      </c>
      <c r="BE15" s="34"/>
      <c r="BF15" s="29">
        <v>0</v>
      </c>
      <c r="BG15" s="30">
        <v>1</v>
      </c>
      <c r="BH15" s="30">
        <v>3</v>
      </c>
      <c r="BI15" s="30">
        <v>18</v>
      </c>
      <c r="BJ15" s="30">
        <v>4</v>
      </c>
      <c r="BK15" s="30">
        <v>28</v>
      </c>
      <c r="BL15" s="30">
        <v>19</v>
      </c>
      <c r="BM15" s="30">
        <v>127</v>
      </c>
      <c r="BN15" s="30">
        <v>2</v>
      </c>
      <c r="BO15" s="30">
        <v>100</v>
      </c>
      <c r="BP15" s="31">
        <v>28</v>
      </c>
      <c r="BQ15" s="32">
        <v>274</v>
      </c>
      <c r="BR15" s="33">
        <v>302</v>
      </c>
      <c r="BS15" s="34"/>
      <c r="BT15" s="29">
        <v>0</v>
      </c>
      <c r="BU15" s="30">
        <v>2</v>
      </c>
      <c r="BV15" s="30">
        <v>5</v>
      </c>
      <c r="BW15" s="30">
        <v>16</v>
      </c>
      <c r="BX15" s="30">
        <v>7</v>
      </c>
      <c r="BY15" s="30">
        <v>40</v>
      </c>
      <c r="BZ15" s="30">
        <v>24</v>
      </c>
      <c r="CA15" s="30">
        <v>120</v>
      </c>
      <c r="CB15" s="30">
        <v>5</v>
      </c>
      <c r="CC15" s="30">
        <v>90</v>
      </c>
      <c r="CD15" s="31">
        <v>41</v>
      </c>
      <c r="CE15" s="32">
        <v>268</v>
      </c>
      <c r="CF15" s="33">
        <v>309</v>
      </c>
      <c r="CG15" s="34"/>
      <c r="CH15" s="29">
        <v>0</v>
      </c>
      <c r="CI15" s="30">
        <v>2</v>
      </c>
      <c r="CJ15" s="30">
        <v>3</v>
      </c>
      <c r="CK15" s="30">
        <v>26</v>
      </c>
      <c r="CL15" s="30">
        <v>8</v>
      </c>
      <c r="CM15" s="30">
        <v>34</v>
      </c>
      <c r="CN15" s="30">
        <v>21</v>
      </c>
      <c r="CO15" s="30">
        <v>122</v>
      </c>
      <c r="CP15" s="30">
        <v>2</v>
      </c>
      <c r="CQ15" s="30">
        <v>91</v>
      </c>
      <c r="CR15" s="31">
        <v>34</v>
      </c>
      <c r="CS15" s="32">
        <v>275</v>
      </c>
      <c r="CT15" s="33">
        <v>309</v>
      </c>
      <c r="CU15" s="34"/>
      <c r="CV15" s="29">
        <v>1</v>
      </c>
      <c r="CW15" s="30">
        <v>13</v>
      </c>
      <c r="CX15" s="30">
        <v>4</v>
      </c>
      <c r="CY15" s="30">
        <v>12</v>
      </c>
      <c r="CZ15" s="30">
        <v>8</v>
      </c>
      <c r="DA15" s="30">
        <v>33</v>
      </c>
      <c r="DB15" s="30">
        <v>17</v>
      </c>
      <c r="DC15" s="30">
        <v>92</v>
      </c>
      <c r="DD15" s="30">
        <v>3</v>
      </c>
      <c r="DE15" s="30">
        <v>73</v>
      </c>
      <c r="DF15" s="31">
        <v>33</v>
      </c>
      <c r="DG15" s="32">
        <v>223</v>
      </c>
      <c r="DH15" s="33">
        <v>256</v>
      </c>
      <c r="DI15" s="34"/>
      <c r="DJ15" s="29">
        <v>1</v>
      </c>
      <c r="DK15" s="30">
        <v>1</v>
      </c>
      <c r="DL15" s="30">
        <v>3</v>
      </c>
      <c r="DM15" s="30">
        <v>36</v>
      </c>
      <c r="DN15" s="30">
        <v>7</v>
      </c>
      <c r="DO15" s="30">
        <v>31</v>
      </c>
      <c r="DP15" s="30">
        <v>9</v>
      </c>
      <c r="DQ15" s="30">
        <v>133</v>
      </c>
      <c r="DR15" s="30">
        <v>3</v>
      </c>
      <c r="DS15" s="30">
        <v>101</v>
      </c>
      <c r="DT15" s="31">
        <v>23</v>
      </c>
      <c r="DU15" s="32">
        <v>302</v>
      </c>
      <c r="DV15" s="33">
        <v>325</v>
      </c>
      <c r="DW15" s="34"/>
      <c r="DX15" s="29">
        <v>1</v>
      </c>
      <c r="DY15" s="30">
        <v>4</v>
      </c>
      <c r="DZ15" s="30">
        <v>3</v>
      </c>
      <c r="EA15" s="30">
        <v>29</v>
      </c>
      <c r="EB15" s="30">
        <v>4</v>
      </c>
      <c r="EC15" s="30">
        <v>50</v>
      </c>
      <c r="ED15" s="30">
        <v>20</v>
      </c>
      <c r="EE15" s="30">
        <v>155</v>
      </c>
      <c r="EF15" s="30">
        <v>3</v>
      </c>
      <c r="EG15" s="30">
        <v>118</v>
      </c>
      <c r="EH15" s="31">
        <v>31</v>
      </c>
      <c r="EI15" s="32">
        <v>356</v>
      </c>
      <c r="EJ15" s="33">
        <v>387</v>
      </c>
      <c r="EK15" s="34"/>
      <c r="EL15" s="29">
        <f>'[1]01'!EL15+'[1]48'!EL15+'[1]20'!EL15</f>
        <v>0</v>
      </c>
      <c r="EM15" s="30">
        <f>'[1]01'!EM15+'[1]48'!EM15+'[1]20'!EM15</f>
        <v>0</v>
      </c>
      <c r="EN15" s="30">
        <f>'[1]01'!EN15+'[1]48'!EN15+'[1]20'!EN15</f>
        <v>0</v>
      </c>
      <c r="EO15" s="30">
        <f>'[1]01'!EO15+'[1]48'!EO15+'[1]20'!EO15</f>
        <v>0</v>
      </c>
      <c r="EP15" s="30">
        <f>'[1]01'!EP15+'[1]48'!EP15+'[1]20'!EP15</f>
        <v>0</v>
      </c>
      <c r="EQ15" s="30">
        <f>'[1]01'!EQ15+'[1]48'!EQ15+'[1]20'!EQ15</f>
        <v>0</v>
      </c>
      <c r="ER15" s="30">
        <f>'[1]01'!ER15+'[1]48'!ER15+'[1]20'!ER15</f>
        <v>0</v>
      </c>
      <c r="ES15" s="30">
        <f>'[1]01'!ES15+'[1]48'!ES15+'[1]20'!ES15</f>
        <v>0</v>
      </c>
      <c r="ET15" s="30">
        <f>'[1]01'!ET15+'[1]48'!ET15+'[1]20'!ET15</f>
        <v>0</v>
      </c>
      <c r="EU15" s="30">
        <f>'[1]01'!EU15+'[1]48'!EU15+'[1]20'!EU15</f>
        <v>0</v>
      </c>
      <c r="EV15" s="31">
        <f>'[1]01'!EV15+'[1]48'!EV15+'[1]20'!EV15</f>
        <v>0</v>
      </c>
      <c r="EW15" s="32">
        <f>'[1]01'!EW15+'[1]48'!EW15+'[1]20'!EW15</f>
        <v>0</v>
      </c>
      <c r="EX15" s="33">
        <f>'[1]01'!EX15+'[1]48'!EX15+'[1]20'!EX15</f>
        <v>0</v>
      </c>
      <c r="EY15" s="34"/>
      <c r="EZ15" s="29">
        <v>1</v>
      </c>
      <c r="FA15" s="30">
        <v>4</v>
      </c>
      <c r="FB15" s="30">
        <v>3</v>
      </c>
      <c r="FC15" s="30">
        <v>17</v>
      </c>
      <c r="FD15" s="30">
        <v>7</v>
      </c>
      <c r="FE15" s="30">
        <v>39</v>
      </c>
      <c r="FF15" s="30">
        <v>27</v>
      </c>
      <c r="FG15" s="30">
        <v>127</v>
      </c>
      <c r="FH15" s="30">
        <v>3</v>
      </c>
      <c r="FI15" s="30">
        <v>110</v>
      </c>
      <c r="FJ15" s="31">
        <v>41</v>
      </c>
      <c r="FK15" s="32">
        <v>297</v>
      </c>
      <c r="FL15" s="33">
        <v>338</v>
      </c>
      <c r="FM15" s="34"/>
    </row>
    <row r="16" spans="1:169" ht="12" x14ac:dyDescent="0.2">
      <c r="A16" s="15" t="s">
        <v>62</v>
      </c>
      <c r="B16" s="35">
        <v>375</v>
      </c>
      <c r="C16" s="36">
        <v>403</v>
      </c>
      <c r="D16" s="36">
        <v>3409</v>
      </c>
      <c r="E16" s="36">
        <v>4513</v>
      </c>
      <c r="F16" s="36">
        <v>5853</v>
      </c>
      <c r="G16" s="36">
        <v>6433</v>
      </c>
      <c r="H16" s="36">
        <v>15363</v>
      </c>
      <c r="I16" s="36">
        <v>13902</v>
      </c>
      <c r="J16" s="36">
        <v>7124</v>
      </c>
      <c r="K16" s="37">
        <v>9064</v>
      </c>
      <c r="L16" s="36">
        <v>32124</v>
      </c>
      <c r="M16" s="37">
        <v>34315</v>
      </c>
      <c r="N16" s="38">
        <v>66439</v>
      </c>
      <c r="O16" s="39"/>
      <c r="P16" s="35">
        <v>313</v>
      </c>
      <c r="Q16" s="36">
        <v>293</v>
      </c>
      <c r="R16" s="36">
        <v>2885</v>
      </c>
      <c r="S16" s="36">
        <v>3702</v>
      </c>
      <c r="T16" s="36">
        <v>5265</v>
      </c>
      <c r="U16" s="36">
        <v>5481</v>
      </c>
      <c r="V16" s="36">
        <v>13770</v>
      </c>
      <c r="W16" s="36">
        <v>11904</v>
      </c>
      <c r="X16" s="36">
        <v>6173</v>
      </c>
      <c r="Y16" s="37">
        <v>7134</v>
      </c>
      <c r="Z16" s="36">
        <v>28406</v>
      </c>
      <c r="AA16" s="37">
        <v>28514</v>
      </c>
      <c r="AB16" s="38">
        <v>56920</v>
      </c>
      <c r="AC16" s="39"/>
      <c r="AD16" s="68">
        <v>305</v>
      </c>
      <c r="AE16" s="69">
        <v>403</v>
      </c>
      <c r="AF16" s="69">
        <v>3374</v>
      </c>
      <c r="AG16" s="69">
        <v>4399</v>
      </c>
      <c r="AH16" s="69">
        <v>5999</v>
      </c>
      <c r="AI16" s="69">
        <v>6110</v>
      </c>
      <c r="AJ16" s="69">
        <v>15792</v>
      </c>
      <c r="AK16" s="69">
        <v>13527</v>
      </c>
      <c r="AL16" s="69">
        <v>7106</v>
      </c>
      <c r="AM16" s="70">
        <v>8403</v>
      </c>
      <c r="AN16" s="69">
        <v>32576</v>
      </c>
      <c r="AO16" s="70">
        <v>32842</v>
      </c>
      <c r="AP16" s="71">
        <v>65418</v>
      </c>
      <c r="AQ16" s="72"/>
      <c r="AR16" s="35">
        <v>312</v>
      </c>
      <c r="AS16" s="36">
        <v>379</v>
      </c>
      <c r="AT16" s="36">
        <v>3140</v>
      </c>
      <c r="AU16" s="36">
        <v>4120</v>
      </c>
      <c r="AV16" s="36">
        <v>5516</v>
      </c>
      <c r="AW16" s="36">
        <v>5705</v>
      </c>
      <c r="AX16" s="36">
        <v>14972</v>
      </c>
      <c r="AY16" s="36">
        <v>13022</v>
      </c>
      <c r="AZ16" s="36">
        <v>6711</v>
      </c>
      <c r="BA16" s="37">
        <v>8112</v>
      </c>
      <c r="BB16" s="36">
        <v>30651</v>
      </c>
      <c r="BC16" s="37">
        <v>31338</v>
      </c>
      <c r="BD16" s="38">
        <v>61989</v>
      </c>
      <c r="BE16" s="39"/>
      <c r="BF16" s="35">
        <v>585</v>
      </c>
      <c r="BG16" s="36">
        <v>562</v>
      </c>
      <c r="BH16" s="36">
        <v>3956</v>
      </c>
      <c r="BI16" s="36">
        <v>4678</v>
      </c>
      <c r="BJ16" s="36">
        <v>6462</v>
      </c>
      <c r="BK16" s="36">
        <v>6305</v>
      </c>
      <c r="BL16" s="36">
        <v>17158</v>
      </c>
      <c r="BM16" s="36">
        <v>14647</v>
      </c>
      <c r="BN16" s="36">
        <v>8124</v>
      </c>
      <c r="BO16" s="37">
        <v>8999</v>
      </c>
      <c r="BP16" s="36">
        <v>36285</v>
      </c>
      <c r="BQ16" s="37">
        <v>35191</v>
      </c>
      <c r="BR16" s="38">
        <v>71476</v>
      </c>
      <c r="BS16" s="39"/>
      <c r="BT16" s="35">
        <v>1158</v>
      </c>
      <c r="BU16" s="36">
        <v>944</v>
      </c>
      <c r="BV16" s="36">
        <v>6285</v>
      </c>
      <c r="BW16" s="36">
        <v>6507</v>
      </c>
      <c r="BX16" s="36">
        <v>7621</v>
      </c>
      <c r="BY16" s="36">
        <v>7276</v>
      </c>
      <c r="BZ16" s="36">
        <v>18835</v>
      </c>
      <c r="CA16" s="36">
        <v>15738</v>
      </c>
      <c r="CB16" s="36">
        <v>8491</v>
      </c>
      <c r="CC16" s="37">
        <v>10079</v>
      </c>
      <c r="CD16" s="36">
        <v>42390</v>
      </c>
      <c r="CE16" s="37">
        <v>40544</v>
      </c>
      <c r="CF16" s="38">
        <v>82934</v>
      </c>
      <c r="CG16" s="39"/>
      <c r="CH16" s="35">
        <v>1278</v>
      </c>
      <c r="CI16" s="36">
        <v>1133</v>
      </c>
      <c r="CJ16" s="36">
        <v>6424</v>
      </c>
      <c r="CK16" s="36">
        <v>6707</v>
      </c>
      <c r="CL16" s="36">
        <v>7564</v>
      </c>
      <c r="CM16" s="36">
        <v>7047</v>
      </c>
      <c r="CN16" s="36">
        <v>18547</v>
      </c>
      <c r="CO16" s="36">
        <v>15515</v>
      </c>
      <c r="CP16" s="36">
        <v>8897</v>
      </c>
      <c r="CQ16" s="37">
        <v>10498</v>
      </c>
      <c r="CR16" s="36">
        <v>42710</v>
      </c>
      <c r="CS16" s="37">
        <v>40900</v>
      </c>
      <c r="CT16" s="38">
        <v>83610</v>
      </c>
      <c r="CU16" s="39"/>
      <c r="CV16" s="35">
        <v>651</v>
      </c>
      <c r="CW16" s="36">
        <v>591</v>
      </c>
      <c r="CX16" s="36">
        <v>3463</v>
      </c>
      <c r="CY16" s="36">
        <v>3613</v>
      </c>
      <c r="CZ16" s="36">
        <v>4792</v>
      </c>
      <c r="DA16" s="36">
        <v>4365</v>
      </c>
      <c r="DB16" s="36">
        <v>12776</v>
      </c>
      <c r="DC16" s="36">
        <v>10468</v>
      </c>
      <c r="DD16" s="36">
        <v>6406</v>
      </c>
      <c r="DE16" s="37">
        <v>7147</v>
      </c>
      <c r="DF16" s="36">
        <v>28088</v>
      </c>
      <c r="DG16" s="37">
        <v>26184</v>
      </c>
      <c r="DH16" s="38">
        <v>54272</v>
      </c>
      <c r="DI16" s="39"/>
      <c r="DJ16" s="35">
        <v>877</v>
      </c>
      <c r="DK16" s="36">
        <v>718</v>
      </c>
      <c r="DL16" s="36">
        <v>5610</v>
      </c>
      <c r="DM16" s="36">
        <v>5939</v>
      </c>
      <c r="DN16" s="36">
        <v>7997</v>
      </c>
      <c r="DO16" s="36">
        <v>7715</v>
      </c>
      <c r="DP16" s="36">
        <v>21089</v>
      </c>
      <c r="DQ16" s="36">
        <v>17513</v>
      </c>
      <c r="DR16" s="36">
        <v>10301</v>
      </c>
      <c r="DS16" s="37">
        <v>11377</v>
      </c>
      <c r="DT16" s="36">
        <v>45874</v>
      </c>
      <c r="DU16" s="37">
        <v>43262</v>
      </c>
      <c r="DV16" s="38">
        <v>89136</v>
      </c>
      <c r="DW16" s="39"/>
      <c r="DX16" s="35">
        <v>786</v>
      </c>
      <c r="DY16" s="36">
        <v>786</v>
      </c>
      <c r="DZ16" s="36">
        <v>5430</v>
      </c>
      <c r="EA16" s="36">
        <v>6626</v>
      </c>
      <c r="EB16" s="36">
        <v>7544</v>
      </c>
      <c r="EC16" s="36">
        <v>8190</v>
      </c>
      <c r="ED16" s="36">
        <v>19386</v>
      </c>
      <c r="EE16" s="36">
        <v>17044</v>
      </c>
      <c r="EF16" s="36">
        <v>9145</v>
      </c>
      <c r="EG16" s="37">
        <v>11157</v>
      </c>
      <c r="EH16" s="36">
        <v>42291</v>
      </c>
      <c r="EI16" s="37">
        <v>43803</v>
      </c>
      <c r="EJ16" s="38">
        <v>86094</v>
      </c>
      <c r="EK16" s="39"/>
      <c r="EL16" s="35">
        <f>'[1]01'!EL16+'[1]48'!EL16+'[1]20'!EL16</f>
        <v>0</v>
      </c>
      <c r="EM16" s="36">
        <f>'[1]01'!EM16+'[1]48'!EM16+'[1]20'!EM16</f>
        <v>0</v>
      </c>
      <c r="EN16" s="36">
        <f>'[1]01'!EN16+'[1]48'!EN16+'[1]20'!EN16</f>
        <v>0</v>
      </c>
      <c r="EO16" s="36">
        <f>'[1]01'!EO16+'[1]48'!EO16+'[1]20'!EO16</f>
        <v>0</v>
      </c>
      <c r="EP16" s="36">
        <f>'[1]01'!EP16+'[1]48'!EP16+'[1]20'!EP16</f>
        <v>0</v>
      </c>
      <c r="EQ16" s="36">
        <f>'[1]01'!EQ16+'[1]48'!EQ16+'[1]20'!EQ16</f>
        <v>0</v>
      </c>
      <c r="ER16" s="36">
        <f>'[1]01'!ER16+'[1]48'!ER16+'[1]20'!ER16</f>
        <v>0</v>
      </c>
      <c r="ES16" s="36">
        <f>'[1]01'!ES16+'[1]48'!ES16+'[1]20'!ES16</f>
        <v>0</v>
      </c>
      <c r="ET16" s="36">
        <f>'[1]01'!ET16+'[1]48'!ET16+'[1]20'!ET16</f>
        <v>0</v>
      </c>
      <c r="EU16" s="37">
        <f>'[1]01'!EU16+'[1]48'!EU16+'[1]20'!EU16</f>
        <v>0</v>
      </c>
      <c r="EV16" s="36">
        <f>'[1]01'!EV16+'[1]48'!EV16+'[1]20'!EV16</f>
        <v>0</v>
      </c>
      <c r="EW16" s="37">
        <f>'[1]01'!EW16+'[1]48'!EW16+'[1]20'!EW16</f>
        <v>0</v>
      </c>
      <c r="EX16" s="38">
        <f>EV16+EW16</f>
        <v>0</v>
      </c>
      <c r="EY16" s="39"/>
      <c r="EZ16" s="35">
        <v>636</v>
      </c>
      <c r="FA16" s="36">
        <v>812</v>
      </c>
      <c r="FB16" s="36">
        <v>4270</v>
      </c>
      <c r="FC16" s="36">
        <v>5730</v>
      </c>
      <c r="FD16" s="36">
        <v>6299</v>
      </c>
      <c r="FE16" s="36">
        <v>6670</v>
      </c>
      <c r="FF16" s="36">
        <v>16742</v>
      </c>
      <c r="FG16" s="36">
        <v>15096</v>
      </c>
      <c r="FH16" s="36">
        <v>8019</v>
      </c>
      <c r="FI16" s="37">
        <v>10547</v>
      </c>
      <c r="FJ16" s="36">
        <v>35966</v>
      </c>
      <c r="FK16" s="37">
        <v>38855</v>
      </c>
      <c r="FL16" s="38">
        <v>74821</v>
      </c>
      <c r="FM16" s="39"/>
    </row>
    <row r="17" spans="1:169" x14ac:dyDescent="0.2">
      <c r="A17" s="16" t="s">
        <v>123</v>
      </c>
      <c r="B17" s="16"/>
      <c r="C17" s="16"/>
      <c r="D17" s="40"/>
      <c r="E17" s="16"/>
      <c r="F17" s="16"/>
      <c r="G17" s="40"/>
      <c r="H17" s="16"/>
      <c r="I17" s="16"/>
      <c r="J17" s="40"/>
      <c r="P17" s="16"/>
      <c r="Q17" s="16"/>
      <c r="R17" s="40"/>
      <c r="S17" s="16"/>
      <c r="T17" s="16"/>
      <c r="U17" s="40"/>
      <c r="V17" s="16"/>
      <c r="W17" s="16"/>
      <c r="X17" s="40"/>
      <c r="AD17" s="73"/>
      <c r="AE17" s="73"/>
      <c r="AF17" s="74"/>
      <c r="AG17" s="73"/>
      <c r="AH17" s="73"/>
      <c r="AI17" s="74"/>
      <c r="AJ17" s="73"/>
      <c r="AK17" s="73"/>
      <c r="AL17" s="74"/>
      <c r="AM17" s="61"/>
      <c r="AN17" s="61"/>
      <c r="AO17" s="61"/>
      <c r="AP17" s="61"/>
      <c r="AQ17" s="61"/>
      <c r="AR17" s="16"/>
      <c r="AS17" s="16"/>
      <c r="AT17" s="40"/>
      <c r="AU17" s="16"/>
      <c r="AV17" s="16"/>
      <c r="AW17" s="40"/>
      <c r="AX17" s="16"/>
      <c r="AY17" s="16"/>
      <c r="AZ17" s="40"/>
      <c r="BF17" s="16"/>
      <c r="BG17" s="16"/>
      <c r="BH17" s="40"/>
      <c r="BI17" s="16"/>
      <c r="BJ17" s="16"/>
      <c r="BK17" s="40"/>
      <c r="BL17" s="16"/>
      <c r="BM17" s="16"/>
      <c r="BN17" s="40"/>
      <c r="BT17" s="16"/>
      <c r="BU17" s="16"/>
      <c r="BV17" s="40"/>
      <c r="BW17" s="16"/>
      <c r="BX17" s="16"/>
      <c r="BY17" s="40"/>
      <c r="BZ17" s="16"/>
      <c r="CA17" s="16"/>
      <c r="CB17" s="40"/>
      <c r="CH17" s="16"/>
      <c r="CI17" s="16"/>
      <c r="CJ17" s="40"/>
      <c r="CK17" s="16"/>
      <c r="CL17" s="16"/>
      <c r="CM17" s="40"/>
      <c r="CN17" s="16"/>
      <c r="CO17" s="16"/>
      <c r="CP17" s="40"/>
      <c r="CV17" s="16"/>
      <c r="CW17" s="16"/>
      <c r="CX17" s="40"/>
      <c r="CY17" s="16"/>
      <c r="CZ17" s="16"/>
      <c r="DA17" s="40"/>
      <c r="DB17" s="16"/>
      <c r="DC17" s="16"/>
      <c r="DD17" s="40"/>
      <c r="DJ17" s="16"/>
      <c r="DK17" s="16"/>
      <c r="DL17" s="40"/>
      <c r="DM17" s="16"/>
      <c r="DN17" s="16"/>
      <c r="DO17" s="40"/>
      <c r="DP17" s="16"/>
      <c r="DQ17" s="16"/>
      <c r="DR17" s="40"/>
      <c r="DX17" s="16"/>
      <c r="DY17" s="16"/>
      <c r="DZ17" s="40"/>
      <c r="EA17" s="16"/>
      <c r="EB17" s="16"/>
      <c r="EC17" s="40"/>
      <c r="ED17" s="16"/>
      <c r="EE17" s="16"/>
      <c r="EF17" s="40"/>
      <c r="EL17" s="16"/>
      <c r="EM17" s="16"/>
      <c r="EN17" s="40"/>
      <c r="EO17" s="16"/>
      <c r="EP17" s="16"/>
      <c r="EQ17" s="40"/>
      <c r="ER17" s="16"/>
      <c r="ES17" s="16"/>
      <c r="ET17" s="40"/>
      <c r="EZ17" s="16"/>
      <c r="FA17" s="16"/>
      <c r="FB17" s="40"/>
      <c r="FC17" s="16"/>
      <c r="FD17" s="16"/>
      <c r="FE17" s="40"/>
      <c r="FF17" s="16"/>
      <c r="FG17" s="16"/>
      <c r="FH17" s="40"/>
    </row>
    <row r="18" spans="1:169" x14ac:dyDescent="0.2">
      <c r="A18" s="16" t="s">
        <v>124</v>
      </c>
      <c r="B18" s="16"/>
      <c r="C18" s="16"/>
      <c r="D18" s="16"/>
      <c r="E18" s="16"/>
      <c r="F18" s="16"/>
      <c r="G18" s="16"/>
      <c r="H18" s="16"/>
      <c r="I18" s="16"/>
      <c r="J18" s="16"/>
      <c r="P18" s="16"/>
      <c r="Q18" s="16"/>
      <c r="R18" s="16"/>
      <c r="S18" s="16"/>
      <c r="T18" s="16"/>
      <c r="U18" s="16"/>
      <c r="V18" s="16"/>
      <c r="W18" s="16"/>
      <c r="X18" s="16"/>
      <c r="AD18" s="73"/>
      <c r="AE18" s="73"/>
      <c r="AF18" s="73"/>
      <c r="AG18" s="73"/>
      <c r="AH18" s="73"/>
      <c r="AI18" s="73"/>
      <c r="AJ18" s="73"/>
      <c r="AK18" s="73"/>
      <c r="AL18" s="73"/>
      <c r="AM18" s="61"/>
      <c r="AN18" s="61"/>
      <c r="AO18" s="61"/>
      <c r="AP18" s="61"/>
      <c r="AQ18" s="61"/>
      <c r="AR18" s="16"/>
      <c r="AS18" s="16"/>
      <c r="AT18" s="16"/>
      <c r="AU18" s="16"/>
      <c r="AV18" s="16"/>
      <c r="AW18" s="16"/>
      <c r="AX18" s="16"/>
      <c r="AY18" s="16"/>
      <c r="AZ18" s="16"/>
      <c r="BF18" s="16"/>
      <c r="BG18" s="16"/>
      <c r="BH18" s="16"/>
      <c r="BI18" s="16"/>
      <c r="BJ18" s="16"/>
      <c r="BK18" s="16"/>
      <c r="BL18" s="16"/>
      <c r="BM18" s="16"/>
      <c r="BN18" s="16"/>
      <c r="BT18" s="16"/>
      <c r="BU18" s="16"/>
      <c r="BV18" s="16"/>
      <c r="BW18" s="16"/>
      <c r="BX18" s="16"/>
      <c r="BY18" s="16"/>
      <c r="BZ18" s="16"/>
      <c r="CA18" s="16"/>
      <c r="CB18" s="16"/>
      <c r="CH18" s="16"/>
      <c r="CI18" s="16"/>
      <c r="CJ18" s="16"/>
      <c r="CK18" s="16"/>
      <c r="CL18" s="16"/>
      <c r="CM18" s="16"/>
      <c r="CN18" s="16"/>
      <c r="CO18" s="16"/>
      <c r="CP18" s="16"/>
      <c r="CV18" s="16"/>
      <c r="CW18" s="16"/>
      <c r="CX18" s="16"/>
      <c r="CY18" s="16"/>
      <c r="CZ18" s="16"/>
      <c r="DA18" s="16"/>
      <c r="DB18" s="16"/>
      <c r="DC18" s="16"/>
      <c r="DD18" s="16"/>
      <c r="DJ18" s="16"/>
      <c r="DK18" s="16"/>
      <c r="DL18" s="16"/>
      <c r="DM18" s="16"/>
      <c r="DN18" s="16"/>
      <c r="DO18" s="16"/>
      <c r="DP18" s="16"/>
      <c r="DQ18" s="16"/>
      <c r="DR18" s="16"/>
      <c r="DX18" s="16"/>
      <c r="DY18" s="16"/>
      <c r="DZ18" s="16"/>
      <c r="EA18" s="16"/>
      <c r="EB18" s="16"/>
      <c r="EC18" s="16"/>
      <c r="ED18" s="16"/>
      <c r="EE18" s="16"/>
      <c r="EF18" s="16"/>
      <c r="EL18" s="16"/>
      <c r="EM18" s="16"/>
      <c r="EN18" s="16"/>
      <c r="EO18" s="16"/>
      <c r="EP18" s="16"/>
      <c r="EQ18" s="16"/>
      <c r="ER18" s="16"/>
      <c r="ES18" s="16"/>
      <c r="ET18" s="16"/>
      <c r="EZ18" s="16"/>
      <c r="FA18" s="16"/>
      <c r="FB18" s="16"/>
      <c r="FC18" s="16"/>
      <c r="FD18" s="16"/>
      <c r="FE18" s="16"/>
      <c r="FF18" s="16"/>
      <c r="FG18" s="16"/>
      <c r="FH18" s="16"/>
    </row>
    <row r="19" spans="1:169" x14ac:dyDescent="0.2">
      <c r="A19" s="16" t="s">
        <v>111</v>
      </c>
      <c r="B19" s="16"/>
      <c r="C19" s="16"/>
      <c r="D19" s="16"/>
      <c r="E19" s="16"/>
      <c r="F19" s="16"/>
      <c r="G19" s="16"/>
      <c r="H19" s="16"/>
      <c r="I19" s="16"/>
      <c r="J19" s="16"/>
      <c r="P19" s="16"/>
      <c r="Q19" s="16"/>
      <c r="R19" s="16"/>
      <c r="S19" s="16"/>
      <c r="T19" s="16"/>
      <c r="U19" s="16"/>
      <c r="V19" s="16"/>
      <c r="W19" s="16"/>
      <c r="X19" s="16"/>
      <c r="AD19" s="73"/>
      <c r="AE19" s="73"/>
      <c r="AF19" s="73"/>
      <c r="AG19" s="73"/>
      <c r="AH19" s="73"/>
      <c r="AI19" s="73"/>
      <c r="AJ19" s="73"/>
      <c r="AK19" s="73"/>
      <c r="AL19" s="73"/>
      <c r="AM19" s="61"/>
      <c r="AN19" s="61"/>
      <c r="AO19" s="61"/>
      <c r="AP19" s="61"/>
      <c r="AQ19" s="61"/>
      <c r="AR19" s="16"/>
      <c r="AS19" s="16"/>
      <c r="AT19" s="16"/>
      <c r="AU19" s="16"/>
      <c r="AV19" s="16"/>
      <c r="AW19" s="16"/>
      <c r="AX19" s="16"/>
      <c r="AY19" s="16"/>
      <c r="AZ19" s="16"/>
      <c r="BF19" s="16"/>
      <c r="BG19" s="16"/>
      <c r="BH19" s="16"/>
      <c r="BI19" s="16"/>
      <c r="BJ19" s="16"/>
      <c r="BK19" s="16"/>
      <c r="BL19" s="16"/>
      <c r="BM19" s="16"/>
      <c r="BN19" s="16"/>
      <c r="BT19" s="16"/>
      <c r="BU19" s="16"/>
      <c r="BV19" s="16"/>
      <c r="BW19" s="16"/>
      <c r="BX19" s="16"/>
      <c r="BY19" s="16"/>
      <c r="BZ19" s="16"/>
      <c r="CA19" s="16"/>
      <c r="CB19" s="16"/>
      <c r="CH19" s="16"/>
      <c r="CI19" s="16"/>
      <c r="CJ19" s="16"/>
      <c r="CK19" s="16"/>
      <c r="CL19" s="16"/>
      <c r="CM19" s="16"/>
      <c r="CN19" s="16"/>
      <c r="CO19" s="16"/>
      <c r="CP19" s="16"/>
      <c r="CV19" s="16"/>
      <c r="CW19" s="16"/>
      <c r="CX19" s="16"/>
      <c r="CY19" s="16"/>
      <c r="CZ19" s="16"/>
      <c r="DA19" s="16"/>
      <c r="DB19" s="16"/>
      <c r="DC19" s="16"/>
      <c r="DD19" s="16"/>
      <c r="DJ19" s="16"/>
      <c r="DK19" s="16"/>
      <c r="DL19" s="16"/>
      <c r="DM19" s="16"/>
      <c r="DN19" s="16"/>
      <c r="DO19" s="16"/>
      <c r="DP19" s="16"/>
      <c r="DQ19" s="16"/>
      <c r="DR19" s="16"/>
      <c r="DX19" s="16"/>
      <c r="DY19" s="16"/>
      <c r="DZ19" s="16"/>
      <c r="EA19" s="16"/>
      <c r="EB19" s="16"/>
      <c r="EC19" s="16"/>
      <c r="ED19" s="16"/>
      <c r="EE19" s="16"/>
      <c r="EF19" s="16"/>
      <c r="EL19" s="16"/>
      <c r="EM19" s="16"/>
      <c r="EN19" s="16"/>
      <c r="EO19" s="16"/>
      <c r="EP19" s="16"/>
      <c r="EQ19" s="16"/>
      <c r="ER19" s="16"/>
      <c r="ES19" s="16"/>
      <c r="ET19" s="16"/>
      <c r="EZ19" s="16"/>
      <c r="FA19" s="16"/>
      <c r="FB19" s="16"/>
      <c r="FC19" s="16"/>
      <c r="FD19" s="16"/>
      <c r="FE19" s="16"/>
      <c r="FF19" s="16"/>
      <c r="FG19" s="16"/>
      <c r="FH19" s="16"/>
    </row>
    <row r="20" spans="1:169" ht="15" x14ac:dyDescent="0.25">
      <c r="B20" s="86">
        <v>42005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8"/>
      <c r="O20" s="25"/>
      <c r="P20" s="86">
        <v>42036</v>
      </c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8"/>
      <c r="AC20" s="25"/>
      <c r="AD20" s="52">
        <v>42064</v>
      </c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4"/>
      <c r="AQ20" s="60"/>
      <c r="AR20" s="86">
        <v>42095</v>
      </c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8"/>
      <c r="BE20" s="25"/>
      <c r="BF20" s="86">
        <v>42125</v>
      </c>
      <c r="BG20" s="87"/>
      <c r="BH20" s="87"/>
      <c r="BI20" s="87"/>
      <c r="BJ20" s="87"/>
      <c r="BK20" s="87"/>
      <c r="BL20" s="87"/>
      <c r="BM20" s="87"/>
      <c r="BN20" s="87"/>
      <c r="BO20" s="87"/>
      <c r="BP20" s="87"/>
      <c r="BQ20" s="87"/>
      <c r="BR20" s="88"/>
      <c r="BS20" s="25"/>
      <c r="BT20" s="86">
        <v>42156</v>
      </c>
      <c r="BU20" s="87"/>
      <c r="BV20" s="87"/>
      <c r="BW20" s="87"/>
      <c r="BX20" s="87"/>
      <c r="BY20" s="87"/>
      <c r="BZ20" s="87"/>
      <c r="CA20" s="87"/>
      <c r="CB20" s="87"/>
      <c r="CC20" s="87"/>
      <c r="CD20" s="87"/>
      <c r="CE20" s="87"/>
      <c r="CF20" s="88"/>
      <c r="CG20" s="25"/>
      <c r="CH20" s="86" t="s">
        <v>141</v>
      </c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5"/>
      <c r="CU20" s="25"/>
      <c r="CV20" s="86" t="s">
        <v>142</v>
      </c>
      <c r="CW20" s="94"/>
      <c r="CX20" s="94"/>
      <c r="CY20" s="94"/>
      <c r="CZ20" s="94"/>
      <c r="DA20" s="94"/>
      <c r="DB20" s="94"/>
      <c r="DC20" s="94"/>
      <c r="DD20" s="94"/>
      <c r="DE20" s="94"/>
      <c r="DF20" s="94"/>
      <c r="DG20" s="94"/>
      <c r="DH20" s="95"/>
      <c r="DI20" s="25"/>
      <c r="DJ20" s="86" t="s">
        <v>143</v>
      </c>
      <c r="DK20" s="94"/>
      <c r="DL20" s="94"/>
      <c r="DM20" s="94"/>
      <c r="DN20" s="94"/>
      <c r="DO20" s="94"/>
      <c r="DP20" s="94"/>
      <c r="DQ20" s="94"/>
      <c r="DR20" s="94"/>
      <c r="DS20" s="94"/>
      <c r="DT20" s="94"/>
      <c r="DU20" s="94"/>
      <c r="DV20" s="95"/>
      <c r="DW20" s="25"/>
      <c r="DX20" s="86" t="s">
        <v>144</v>
      </c>
      <c r="DY20" s="94"/>
      <c r="DZ20" s="94"/>
      <c r="EA20" s="94"/>
      <c r="EB20" s="94"/>
      <c r="EC20" s="94"/>
      <c r="ED20" s="94"/>
      <c r="EE20" s="94"/>
      <c r="EF20" s="94"/>
      <c r="EG20" s="94"/>
      <c r="EH20" s="94"/>
      <c r="EI20" s="94"/>
      <c r="EJ20" s="95"/>
      <c r="EK20" s="25"/>
      <c r="EL20" s="86" t="str">
        <f ca="1">TEXT(NOW()-28,"mmm")&amp;"-"&amp;YEAR(NOW()-28)</f>
        <v>dic-2015</v>
      </c>
      <c r="EM20" s="94"/>
      <c r="EN20" s="94"/>
      <c r="EO20" s="94"/>
      <c r="EP20" s="94"/>
      <c r="EQ20" s="94"/>
      <c r="ER20" s="94"/>
      <c r="ES20" s="94"/>
      <c r="ET20" s="94"/>
      <c r="EU20" s="94"/>
      <c r="EV20" s="94"/>
      <c r="EW20" s="94"/>
      <c r="EX20" s="95"/>
      <c r="EY20" s="25"/>
      <c r="EZ20" s="86" t="s">
        <v>145</v>
      </c>
      <c r="FA20" s="94"/>
      <c r="FB20" s="94"/>
      <c r="FC20" s="94"/>
      <c r="FD20" s="94"/>
      <c r="FE20" s="94"/>
      <c r="FF20" s="94"/>
      <c r="FG20" s="94"/>
      <c r="FH20" s="94"/>
      <c r="FI20" s="94"/>
      <c r="FJ20" s="94"/>
      <c r="FK20" s="94"/>
      <c r="FL20" s="95"/>
      <c r="FM20" s="25"/>
    </row>
    <row r="21" spans="1:169" ht="3.75" customHeight="1" x14ac:dyDescent="0.25">
      <c r="B21" s="86">
        <v>41883</v>
      </c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8"/>
      <c r="O21" s="25"/>
      <c r="P21" s="86">
        <v>41883</v>
      </c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8"/>
      <c r="AC21" s="25"/>
      <c r="AD21" s="52">
        <v>41883</v>
      </c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4"/>
      <c r="AQ21" s="60"/>
      <c r="AR21" s="86">
        <v>41883</v>
      </c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8"/>
      <c r="BE21" s="25"/>
      <c r="BF21" s="86"/>
      <c r="BG21" s="87"/>
      <c r="BH21" s="87"/>
      <c r="BI21" s="87"/>
      <c r="BJ21" s="87"/>
      <c r="BK21" s="87"/>
      <c r="BL21" s="87"/>
      <c r="BM21" s="87"/>
      <c r="BN21" s="87"/>
      <c r="BO21" s="87"/>
      <c r="BP21" s="87"/>
      <c r="BQ21" s="87"/>
      <c r="BR21" s="88"/>
      <c r="BS21" s="25"/>
      <c r="BT21" s="86"/>
      <c r="BU21" s="87"/>
      <c r="BV21" s="87"/>
      <c r="BW21" s="87"/>
      <c r="BX21" s="87"/>
      <c r="BY21" s="87"/>
      <c r="BZ21" s="87"/>
      <c r="CA21" s="87"/>
      <c r="CB21" s="87"/>
      <c r="CC21" s="87"/>
      <c r="CD21" s="87"/>
      <c r="CE21" s="87"/>
      <c r="CF21" s="88"/>
      <c r="CG21" s="25"/>
      <c r="CH21" s="86"/>
      <c r="CI21" s="87"/>
      <c r="CJ21" s="87"/>
      <c r="CK21" s="87"/>
      <c r="CL21" s="87"/>
      <c r="CM21" s="87"/>
      <c r="CN21" s="87"/>
      <c r="CO21" s="87"/>
      <c r="CP21" s="87"/>
      <c r="CQ21" s="87"/>
      <c r="CR21" s="87"/>
      <c r="CS21" s="87"/>
      <c r="CT21" s="88"/>
      <c r="CU21" s="25"/>
      <c r="CV21" s="86"/>
      <c r="CW21" s="87"/>
      <c r="CX21" s="87"/>
      <c r="CY21" s="87"/>
      <c r="CZ21" s="87"/>
      <c r="DA21" s="87"/>
      <c r="DB21" s="87"/>
      <c r="DC21" s="87"/>
      <c r="DD21" s="87"/>
      <c r="DE21" s="87"/>
      <c r="DF21" s="87"/>
      <c r="DG21" s="87"/>
      <c r="DH21" s="88"/>
      <c r="DI21" s="25"/>
      <c r="DJ21" s="86"/>
      <c r="DK21" s="87"/>
      <c r="DL21" s="87"/>
      <c r="DM21" s="87"/>
      <c r="DN21" s="87"/>
      <c r="DO21" s="87"/>
      <c r="DP21" s="87"/>
      <c r="DQ21" s="87"/>
      <c r="DR21" s="87"/>
      <c r="DS21" s="87"/>
      <c r="DT21" s="87"/>
      <c r="DU21" s="87"/>
      <c r="DV21" s="88"/>
      <c r="DW21" s="25"/>
      <c r="DX21" s="86"/>
      <c r="DY21" s="87"/>
      <c r="DZ21" s="87"/>
      <c r="EA21" s="87"/>
      <c r="EB21" s="87"/>
      <c r="EC21" s="87"/>
      <c r="ED21" s="87"/>
      <c r="EE21" s="87"/>
      <c r="EF21" s="87"/>
      <c r="EG21" s="87"/>
      <c r="EH21" s="87"/>
      <c r="EI21" s="87"/>
      <c r="EJ21" s="88"/>
      <c r="EK21" s="25"/>
      <c r="EL21" s="86"/>
      <c r="EM21" s="87"/>
      <c r="EN21" s="87"/>
      <c r="EO21" s="87"/>
      <c r="EP21" s="87"/>
      <c r="EQ21" s="87"/>
      <c r="ER21" s="87"/>
      <c r="ES21" s="87"/>
      <c r="ET21" s="87"/>
      <c r="EU21" s="87"/>
      <c r="EV21" s="87"/>
      <c r="EW21" s="87"/>
      <c r="EX21" s="88"/>
      <c r="EY21" s="25"/>
      <c r="EZ21" s="86"/>
      <c r="FA21" s="87"/>
      <c r="FB21" s="87"/>
      <c r="FC21" s="87"/>
      <c r="FD21" s="87"/>
      <c r="FE21" s="87"/>
      <c r="FF21" s="87"/>
      <c r="FG21" s="87"/>
      <c r="FH21" s="87"/>
      <c r="FI21" s="87"/>
      <c r="FJ21" s="87"/>
      <c r="FK21" s="87"/>
      <c r="FL21" s="88"/>
      <c r="FM21" s="25"/>
    </row>
    <row r="22" spans="1:169" s="14" customFormat="1" ht="15.75" customHeight="1" x14ac:dyDescent="0.2">
      <c r="A22" s="13"/>
      <c r="B22" s="89" t="s">
        <v>134</v>
      </c>
      <c r="C22" s="90"/>
      <c r="D22" s="90" t="s">
        <v>135</v>
      </c>
      <c r="E22" s="90"/>
      <c r="F22" s="91" t="s">
        <v>136</v>
      </c>
      <c r="G22" s="91"/>
      <c r="H22" s="91" t="s">
        <v>137</v>
      </c>
      <c r="I22" s="91"/>
      <c r="J22" s="91" t="s">
        <v>138</v>
      </c>
      <c r="K22" s="91"/>
      <c r="L22" s="91" t="s">
        <v>62</v>
      </c>
      <c r="M22" s="91"/>
      <c r="N22" s="92" t="s">
        <v>62</v>
      </c>
      <c r="O22" s="26"/>
      <c r="P22" s="89" t="s">
        <v>134</v>
      </c>
      <c r="Q22" s="90"/>
      <c r="R22" s="90" t="s">
        <v>135</v>
      </c>
      <c r="S22" s="90"/>
      <c r="T22" s="91" t="s">
        <v>136</v>
      </c>
      <c r="U22" s="91"/>
      <c r="V22" s="91" t="s">
        <v>137</v>
      </c>
      <c r="W22" s="91"/>
      <c r="X22" s="91" t="s">
        <v>138</v>
      </c>
      <c r="Y22" s="91"/>
      <c r="Z22" s="91" t="s">
        <v>62</v>
      </c>
      <c r="AA22" s="91"/>
      <c r="AB22" s="92" t="s">
        <v>62</v>
      </c>
      <c r="AC22" s="26"/>
      <c r="AD22" s="55" t="s">
        <v>134</v>
      </c>
      <c r="AE22" s="56"/>
      <c r="AF22" s="56" t="s">
        <v>135</v>
      </c>
      <c r="AG22" s="56"/>
      <c r="AH22" s="57" t="s">
        <v>136</v>
      </c>
      <c r="AI22" s="57"/>
      <c r="AJ22" s="57" t="s">
        <v>137</v>
      </c>
      <c r="AK22" s="57"/>
      <c r="AL22" s="57" t="s">
        <v>138</v>
      </c>
      <c r="AM22" s="57"/>
      <c r="AN22" s="57" t="s">
        <v>62</v>
      </c>
      <c r="AO22" s="57"/>
      <c r="AP22" s="58" t="s">
        <v>62</v>
      </c>
      <c r="AQ22" s="26"/>
      <c r="AR22" s="89" t="s">
        <v>134</v>
      </c>
      <c r="AS22" s="90"/>
      <c r="AT22" s="90" t="s">
        <v>135</v>
      </c>
      <c r="AU22" s="90"/>
      <c r="AV22" s="91" t="s">
        <v>136</v>
      </c>
      <c r="AW22" s="91"/>
      <c r="AX22" s="91" t="s">
        <v>137</v>
      </c>
      <c r="AY22" s="91"/>
      <c r="AZ22" s="91" t="s">
        <v>138</v>
      </c>
      <c r="BA22" s="91"/>
      <c r="BB22" s="91" t="s">
        <v>62</v>
      </c>
      <c r="BC22" s="91"/>
      <c r="BD22" s="92" t="s">
        <v>62</v>
      </c>
      <c r="BE22" s="26"/>
      <c r="BF22" s="89" t="s">
        <v>134</v>
      </c>
      <c r="BG22" s="90"/>
      <c r="BH22" s="90" t="s">
        <v>135</v>
      </c>
      <c r="BI22" s="90"/>
      <c r="BJ22" s="91" t="s">
        <v>136</v>
      </c>
      <c r="BK22" s="91"/>
      <c r="BL22" s="91" t="s">
        <v>137</v>
      </c>
      <c r="BM22" s="91"/>
      <c r="BN22" s="91" t="s">
        <v>138</v>
      </c>
      <c r="BO22" s="91"/>
      <c r="BP22" s="91" t="s">
        <v>62</v>
      </c>
      <c r="BQ22" s="91"/>
      <c r="BR22" s="92" t="s">
        <v>62</v>
      </c>
      <c r="BS22" s="26"/>
      <c r="BT22" s="89" t="s">
        <v>134</v>
      </c>
      <c r="BU22" s="90"/>
      <c r="BV22" s="90" t="s">
        <v>135</v>
      </c>
      <c r="BW22" s="90"/>
      <c r="BX22" s="91" t="s">
        <v>136</v>
      </c>
      <c r="BY22" s="91"/>
      <c r="BZ22" s="91" t="s">
        <v>137</v>
      </c>
      <c r="CA22" s="91"/>
      <c r="CB22" s="91" t="s">
        <v>138</v>
      </c>
      <c r="CC22" s="91"/>
      <c r="CD22" s="91" t="s">
        <v>62</v>
      </c>
      <c r="CE22" s="91"/>
      <c r="CF22" s="92" t="s">
        <v>62</v>
      </c>
      <c r="CG22" s="26"/>
      <c r="CH22" s="89" t="s">
        <v>134</v>
      </c>
      <c r="CI22" s="90"/>
      <c r="CJ22" s="90" t="s">
        <v>135</v>
      </c>
      <c r="CK22" s="90"/>
      <c r="CL22" s="91" t="s">
        <v>136</v>
      </c>
      <c r="CM22" s="91"/>
      <c r="CN22" s="91" t="s">
        <v>137</v>
      </c>
      <c r="CO22" s="91"/>
      <c r="CP22" s="91" t="s">
        <v>138</v>
      </c>
      <c r="CQ22" s="91"/>
      <c r="CR22" s="91" t="s">
        <v>62</v>
      </c>
      <c r="CS22" s="91"/>
      <c r="CT22" s="92" t="s">
        <v>62</v>
      </c>
      <c r="CU22" s="26"/>
      <c r="CV22" s="89" t="s">
        <v>134</v>
      </c>
      <c r="CW22" s="90"/>
      <c r="CX22" s="90" t="s">
        <v>135</v>
      </c>
      <c r="CY22" s="90"/>
      <c r="CZ22" s="91" t="s">
        <v>136</v>
      </c>
      <c r="DA22" s="91"/>
      <c r="DB22" s="91" t="s">
        <v>137</v>
      </c>
      <c r="DC22" s="91"/>
      <c r="DD22" s="91" t="s">
        <v>138</v>
      </c>
      <c r="DE22" s="91"/>
      <c r="DF22" s="91" t="s">
        <v>62</v>
      </c>
      <c r="DG22" s="91"/>
      <c r="DH22" s="92" t="s">
        <v>62</v>
      </c>
      <c r="DI22" s="26"/>
      <c r="DJ22" s="89" t="s">
        <v>134</v>
      </c>
      <c r="DK22" s="90"/>
      <c r="DL22" s="90" t="s">
        <v>135</v>
      </c>
      <c r="DM22" s="90"/>
      <c r="DN22" s="91" t="s">
        <v>136</v>
      </c>
      <c r="DO22" s="91"/>
      <c r="DP22" s="91" t="s">
        <v>137</v>
      </c>
      <c r="DQ22" s="91"/>
      <c r="DR22" s="91" t="s">
        <v>138</v>
      </c>
      <c r="DS22" s="91"/>
      <c r="DT22" s="91" t="s">
        <v>62</v>
      </c>
      <c r="DU22" s="91"/>
      <c r="DV22" s="92" t="s">
        <v>62</v>
      </c>
      <c r="DW22" s="26"/>
      <c r="DX22" s="89" t="s">
        <v>134</v>
      </c>
      <c r="DY22" s="90"/>
      <c r="DZ22" s="90" t="s">
        <v>135</v>
      </c>
      <c r="EA22" s="90"/>
      <c r="EB22" s="91" t="s">
        <v>136</v>
      </c>
      <c r="EC22" s="91"/>
      <c r="ED22" s="91" t="s">
        <v>137</v>
      </c>
      <c r="EE22" s="91"/>
      <c r="EF22" s="91" t="s">
        <v>138</v>
      </c>
      <c r="EG22" s="91"/>
      <c r="EH22" s="91" t="s">
        <v>62</v>
      </c>
      <c r="EI22" s="91"/>
      <c r="EJ22" s="92" t="s">
        <v>62</v>
      </c>
      <c r="EK22" s="26"/>
      <c r="EL22" s="89" t="s">
        <v>134</v>
      </c>
      <c r="EM22" s="90"/>
      <c r="EN22" s="90" t="s">
        <v>135</v>
      </c>
      <c r="EO22" s="90"/>
      <c r="EP22" s="91" t="s">
        <v>136</v>
      </c>
      <c r="EQ22" s="91"/>
      <c r="ER22" s="91" t="s">
        <v>137</v>
      </c>
      <c r="ES22" s="91"/>
      <c r="ET22" s="91" t="s">
        <v>138</v>
      </c>
      <c r="EU22" s="91"/>
      <c r="EV22" s="91" t="s">
        <v>62</v>
      </c>
      <c r="EW22" s="91"/>
      <c r="EX22" s="92" t="s">
        <v>62</v>
      </c>
      <c r="EY22" s="26"/>
      <c r="EZ22" s="89" t="s">
        <v>134</v>
      </c>
      <c r="FA22" s="90"/>
      <c r="FB22" s="90" t="s">
        <v>135</v>
      </c>
      <c r="FC22" s="90"/>
      <c r="FD22" s="91" t="s">
        <v>136</v>
      </c>
      <c r="FE22" s="91"/>
      <c r="FF22" s="91" t="s">
        <v>137</v>
      </c>
      <c r="FG22" s="91"/>
      <c r="FH22" s="91" t="s">
        <v>138</v>
      </c>
      <c r="FI22" s="91"/>
      <c r="FJ22" s="91" t="s">
        <v>62</v>
      </c>
      <c r="FK22" s="91"/>
      <c r="FL22" s="92" t="s">
        <v>62</v>
      </c>
      <c r="FM22" s="26"/>
    </row>
    <row r="23" spans="1:169" ht="21" customHeight="1" x14ac:dyDescent="0.2">
      <c r="A23" s="18" t="s">
        <v>96</v>
      </c>
      <c r="B23" s="27" t="s">
        <v>139</v>
      </c>
      <c r="C23" s="28" t="s">
        <v>140</v>
      </c>
      <c r="D23" s="28" t="s">
        <v>139</v>
      </c>
      <c r="E23" s="28" t="s">
        <v>140</v>
      </c>
      <c r="F23" s="28" t="s">
        <v>139</v>
      </c>
      <c r="G23" s="28" t="s">
        <v>140</v>
      </c>
      <c r="H23" s="28" t="s">
        <v>139</v>
      </c>
      <c r="I23" s="28" t="s">
        <v>140</v>
      </c>
      <c r="J23" s="28" t="s">
        <v>139</v>
      </c>
      <c r="K23" s="28" t="s">
        <v>140</v>
      </c>
      <c r="L23" s="28" t="s">
        <v>139</v>
      </c>
      <c r="M23" s="28" t="s">
        <v>140</v>
      </c>
      <c r="N23" s="93"/>
      <c r="O23" s="26"/>
      <c r="P23" s="27" t="s">
        <v>139</v>
      </c>
      <c r="Q23" s="28" t="s">
        <v>140</v>
      </c>
      <c r="R23" s="28" t="s">
        <v>139</v>
      </c>
      <c r="S23" s="28" t="s">
        <v>140</v>
      </c>
      <c r="T23" s="28" t="s">
        <v>139</v>
      </c>
      <c r="U23" s="28" t="s">
        <v>140</v>
      </c>
      <c r="V23" s="28" t="s">
        <v>139</v>
      </c>
      <c r="W23" s="28" t="s">
        <v>140</v>
      </c>
      <c r="X23" s="28" t="s">
        <v>139</v>
      </c>
      <c r="Y23" s="28" t="s">
        <v>140</v>
      </c>
      <c r="Z23" s="28" t="s">
        <v>139</v>
      </c>
      <c r="AA23" s="28" t="s">
        <v>140</v>
      </c>
      <c r="AB23" s="93"/>
      <c r="AC23" s="26"/>
      <c r="AD23" s="27" t="s">
        <v>139</v>
      </c>
      <c r="AE23" s="28" t="s">
        <v>140</v>
      </c>
      <c r="AF23" s="28" t="s">
        <v>139</v>
      </c>
      <c r="AG23" s="28" t="s">
        <v>140</v>
      </c>
      <c r="AH23" s="28" t="s">
        <v>139</v>
      </c>
      <c r="AI23" s="28" t="s">
        <v>140</v>
      </c>
      <c r="AJ23" s="28" t="s">
        <v>139</v>
      </c>
      <c r="AK23" s="28" t="s">
        <v>140</v>
      </c>
      <c r="AL23" s="28" t="s">
        <v>139</v>
      </c>
      <c r="AM23" s="28" t="s">
        <v>140</v>
      </c>
      <c r="AN23" s="28" t="s">
        <v>139</v>
      </c>
      <c r="AO23" s="28" t="s">
        <v>140</v>
      </c>
      <c r="AP23" s="59"/>
      <c r="AQ23" s="26"/>
      <c r="AR23" s="27" t="s">
        <v>139</v>
      </c>
      <c r="AS23" s="28" t="s">
        <v>140</v>
      </c>
      <c r="AT23" s="28" t="s">
        <v>139</v>
      </c>
      <c r="AU23" s="28" t="s">
        <v>140</v>
      </c>
      <c r="AV23" s="28" t="s">
        <v>139</v>
      </c>
      <c r="AW23" s="28" t="s">
        <v>140</v>
      </c>
      <c r="AX23" s="28" t="s">
        <v>139</v>
      </c>
      <c r="AY23" s="28" t="s">
        <v>140</v>
      </c>
      <c r="AZ23" s="28" t="s">
        <v>139</v>
      </c>
      <c r="BA23" s="28" t="s">
        <v>140</v>
      </c>
      <c r="BB23" s="28" t="s">
        <v>139</v>
      </c>
      <c r="BC23" s="28" t="s">
        <v>140</v>
      </c>
      <c r="BD23" s="93"/>
      <c r="BE23" s="26"/>
      <c r="BF23" s="27" t="s">
        <v>139</v>
      </c>
      <c r="BG23" s="28" t="s">
        <v>140</v>
      </c>
      <c r="BH23" s="28" t="s">
        <v>139</v>
      </c>
      <c r="BI23" s="28" t="s">
        <v>140</v>
      </c>
      <c r="BJ23" s="28" t="s">
        <v>139</v>
      </c>
      <c r="BK23" s="28" t="s">
        <v>140</v>
      </c>
      <c r="BL23" s="28" t="s">
        <v>139</v>
      </c>
      <c r="BM23" s="28" t="s">
        <v>140</v>
      </c>
      <c r="BN23" s="28" t="s">
        <v>139</v>
      </c>
      <c r="BO23" s="28" t="s">
        <v>140</v>
      </c>
      <c r="BP23" s="28" t="s">
        <v>139</v>
      </c>
      <c r="BQ23" s="28" t="s">
        <v>140</v>
      </c>
      <c r="BR23" s="93"/>
      <c r="BS23" s="26"/>
      <c r="BT23" s="27" t="s">
        <v>139</v>
      </c>
      <c r="BU23" s="28" t="s">
        <v>140</v>
      </c>
      <c r="BV23" s="28" t="s">
        <v>139</v>
      </c>
      <c r="BW23" s="28" t="s">
        <v>140</v>
      </c>
      <c r="BX23" s="28" t="s">
        <v>139</v>
      </c>
      <c r="BY23" s="28" t="s">
        <v>140</v>
      </c>
      <c r="BZ23" s="28" t="s">
        <v>139</v>
      </c>
      <c r="CA23" s="28" t="s">
        <v>140</v>
      </c>
      <c r="CB23" s="28" t="s">
        <v>139</v>
      </c>
      <c r="CC23" s="28" t="s">
        <v>140</v>
      </c>
      <c r="CD23" s="28" t="s">
        <v>139</v>
      </c>
      <c r="CE23" s="28" t="s">
        <v>140</v>
      </c>
      <c r="CF23" s="93"/>
      <c r="CG23" s="26"/>
      <c r="CH23" s="27" t="s">
        <v>139</v>
      </c>
      <c r="CI23" s="28" t="s">
        <v>140</v>
      </c>
      <c r="CJ23" s="28" t="s">
        <v>139</v>
      </c>
      <c r="CK23" s="28" t="s">
        <v>140</v>
      </c>
      <c r="CL23" s="28" t="s">
        <v>139</v>
      </c>
      <c r="CM23" s="28" t="s">
        <v>140</v>
      </c>
      <c r="CN23" s="28" t="s">
        <v>139</v>
      </c>
      <c r="CO23" s="28" t="s">
        <v>140</v>
      </c>
      <c r="CP23" s="28" t="s">
        <v>139</v>
      </c>
      <c r="CQ23" s="28" t="s">
        <v>140</v>
      </c>
      <c r="CR23" s="28" t="s">
        <v>139</v>
      </c>
      <c r="CS23" s="28" t="s">
        <v>140</v>
      </c>
      <c r="CT23" s="93"/>
      <c r="CU23" s="26"/>
      <c r="CV23" s="27" t="s">
        <v>139</v>
      </c>
      <c r="CW23" s="28" t="s">
        <v>140</v>
      </c>
      <c r="CX23" s="28" t="s">
        <v>139</v>
      </c>
      <c r="CY23" s="28" t="s">
        <v>140</v>
      </c>
      <c r="CZ23" s="28" t="s">
        <v>139</v>
      </c>
      <c r="DA23" s="28" t="s">
        <v>140</v>
      </c>
      <c r="DB23" s="28" t="s">
        <v>139</v>
      </c>
      <c r="DC23" s="28" t="s">
        <v>140</v>
      </c>
      <c r="DD23" s="28" t="s">
        <v>139</v>
      </c>
      <c r="DE23" s="28" t="s">
        <v>140</v>
      </c>
      <c r="DF23" s="28" t="s">
        <v>139</v>
      </c>
      <c r="DG23" s="28" t="s">
        <v>140</v>
      </c>
      <c r="DH23" s="93"/>
      <c r="DI23" s="26"/>
      <c r="DJ23" s="27" t="s">
        <v>139</v>
      </c>
      <c r="DK23" s="28" t="s">
        <v>140</v>
      </c>
      <c r="DL23" s="28" t="s">
        <v>139</v>
      </c>
      <c r="DM23" s="28" t="s">
        <v>140</v>
      </c>
      <c r="DN23" s="28" t="s">
        <v>139</v>
      </c>
      <c r="DO23" s="28" t="s">
        <v>140</v>
      </c>
      <c r="DP23" s="28" t="s">
        <v>139</v>
      </c>
      <c r="DQ23" s="28" t="s">
        <v>140</v>
      </c>
      <c r="DR23" s="28" t="s">
        <v>139</v>
      </c>
      <c r="DS23" s="28" t="s">
        <v>140</v>
      </c>
      <c r="DT23" s="28" t="s">
        <v>139</v>
      </c>
      <c r="DU23" s="28" t="s">
        <v>140</v>
      </c>
      <c r="DV23" s="93"/>
      <c r="DW23" s="26"/>
      <c r="DX23" s="27" t="s">
        <v>139</v>
      </c>
      <c r="DY23" s="28" t="s">
        <v>140</v>
      </c>
      <c r="DZ23" s="28" t="s">
        <v>139</v>
      </c>
      <c r="EA23" s="28" t="s">
        <v>140</v>
      </c>
      <c r="EB23" s="28" t="s">
        <v>139</v>
      </c>
      <c r="EC23" s="28" t="s">
        <v>140</v>
      </c>
      <c r="ED23" s="28" t="s">
        <v>139</v>
      </c>
      <c r="EE23" s="28" t="s">
        <v>140</v>
      </c>
      <c r="EF23" s="28" t="s">
        <v>139</v>
      </c>
      <c r="EG23" s="28" t="s">
        <v>140</v>
      </c>
      <c r="EH23" s="28" t="s">
        <v>139</v>
      </c>
      <c r="EI23" s="28" t="s">
        <v>140</v>
      </c>
      <c r="EJ23" s="93"/>
      <c r="EK23" s="26"/>
      <c r="EL23" s="27" t="s">
        <v>139</v>
      </c>
      <c r="EM23" s="28" t="s">
        <v>140</v>
      </c>
      <c r="EN23" s="28" t="s">
        <v>139</v>
      </c>
      <c r="EO23" s="28" t="s">
        <v>140</v>
      </c>
      <c r="EP23" s="28" t="s">
        <v>139</v>
      </c>
      <c r="EQ23" s="28" t="s">
        <v>140</v>
      </c>
      <c r="ER23" s="28" t="s">
        <v>139</v>
      </c>
      <c r="ES23" s="28" t="s">
        <v>140</v>
      </c>
      <c r="ET23" s="28" t="s">
        <v>139</v>
      </c>
      <c r="EU23" s="28" t="s">
        <v>140</v>
      </c>
      <c r="EV23" s="28" t="s">
        <v>139</v>
      </c>
      <c r="EW23" s="28" t="s">
        <v>140</v>
      </c>
      <c r="EX23" s="93"/>
      <c r="EY23" s="26"/>
      <c r="EZ23" s="27" t="s">
        <v>139</v>
      </c>
      <c r="FA23" s="28" t="s">
        <v>140</v>
      </c>
      <c r="FB23" s="28" t="s">
        <v>139</v>
      </c>
      <c r="FC23" s="28" t="s">
        <v>140</v>
      </c>
      <c r="FD23" s="28" t="s">
        <v>139</v>
      </c>
      <c r="FE23" s="28" t="s">
        <v>140</v>
      </c>
      <c r="FF23" s="28" t="s">
        <v>139</v>
      </c>
      <c r="FG23" s="28" t="s">
        <v>140</v>
      </c>
      <c r="FH23" s="28" t="s">
        <v>139</v>
      </c>
      <c r="FI23" s="28" t="s">
        <v>140</v>
      </c>
      <c r="FJ23" s="28" t="s">
        <v>139</v>
      </c>
      <c r="FK23" s="28" t="s">
        <v>140</v>
      </c>
      <c r="FL23" s="93"/>
      <c r="FM23" s="26"/>
    </row>
    <row r="24" spans="1:169" ht="12" x14ac:dyDescent="0.2">
      <c r="A24" s="19" t="s">
        <v>107</v>
      </c>
      <c r="B24" s="41">
        <v>4</v>
      </c>
      <c r="C24" s="42">
        <v>4.2183622828784122</v>
      </c>
      <c r="D24" s="42">
        <v>4.4001173364623059</v>
      </c>
      <c r="E24" s="42">
        <v>2.6368269443828938</v>
      </c>
      <c r="F24" s="42">
        <v>4.168802323594738</v>
      </c>
      <c r="G24" s="42">
        <v>2.3628167262552466</v>
      </c>
      <c r="H24" s="42">
        <v>3.6125756688146846</v>
      </c>
      <c r="I24" s="42">
        <v>2.9707955689828802</v>
      </c>
      <c r="J24" s="42">
        <v>5.6288601909039864</v>
      </c>
      <c r="K24" s="42">
        <v>3.7290379523389232</v>
      </c>
      <c r="L24" s="43">
        <v>4.2491595069107202</v>
      </c>
      <c r="M24" s="44">
        <v>3.0278303948710477</v>
      </c>
      <c r="N24" s="45">
        <v>3.6183566880898264</v>
      </c>
      <c r="O24" s="46"/>
      <c r="P24" s="41">
        <v>7.9872204472843444</v>
      </c>
      <c r="Q24" s="42">
        <v>5.1194539249146755</v>
      </c>
      <c r="R24" s="42">
        <v>5.7538994800693244</v>
      </c>
      <c r="S24" s="42">
        <v>4.9972987574284176</v>
      </c>
      <c r="T24" s="42">
        <v>4.9192782526115852</v>
      </c>
      <c r="U24" s="42">
        <v>3.2475825579273856</v>
      </c>
      <c r="V24" s="42">
        <v>4.0885984023238926</v>
      </c>
      <c r="W24" s="42">
        <v>4.3430779569892479</v>
      </c>
      <c r="X24" s="42">
        <v>5.977644581240888</v>
      </c>
      <c r="Y24" s="42">
        <v>5.7331090552284829</v>
      </c>
      <c r="Z24" s="43">
        <v>4.86516933042315</v>
      </c>
      <c r="AA24" s="44">
        <v>4.5731921161534679</v>
      </c>
      <c r="AB24" s="45">
        <v>4.7189037245256502</v>
      </c>
      <c r="AC24" s="46"/>
      <c r="AD24" s="75">
        <v>4.918032786885246</v>
      </c>
      <c r="AE24" s="76">
        <v>2.481389578163772</v>
      </c>
      <c r="AF24" s="76">
        <v>8.3876704208654402</v>
      </c>
      <c r="AG24" s="76">
        <v>6.5469424869288471</v>
      </c>
      <c r="AH24" s="76">
        <v>5.5175862643773961</v>
      </c>
      <c r="AI24" s="76">
        <v>3.2078559738134205</v>
      </c>
      <c r="AJ24" s="76">
        <v>3.3624620060790278</v>
      </c>
      <c r="AK24" s="76">
        <v>3.2675389960819103</v>
      </c>
      <c r="AL24" s="76">
        <v>4.9535603715170282</v>
      </c>
      <c r="AM24" s="76">
        <v>4.8197072474116389</v>
      </c>
      <c r="AN24" s="77">
        <v>4.6414538310412574</v>
      </c>
      <c r="AO24" s="78">
        <v>4.0831861640582181</v>
      </c>
      <c r="AP24" s="79">
        <v>4.3611849949555168</v>
      </c>
      <c r="AQ24" s="80"/>
      <c r="AR24" s="41">
        <v>3.5256410256410255</v>
      </c>
      <c r="AS24" s="42">
        <v>2.6385224274406331</v>
      </c>
      <c r="AT24" s="42">
        <v>6.4012738853503182</v>
      </c>
      <c r="AU24" s="42">
        <v>4.5873786407766994</v>
      </c>
      <c r="AV24" s="42">
        <v>5.1305293691080491</v>
      </c>
      <c r="AW24" s="42">
        <v>2.7169149868536371</v>
      </c>
      <c r="AX24" s="42">
        <v>4.0275180336628376</v>
      </c>
      <c r="AY24" s="42">
        <v>3.3251420672707726</v>
      </c>
      <c r="AZ24" s="42">
        <v>5.2451199523170917</v>
      </c>
      <c r="BA24" s="42">
        <v>3.7721893491124261</v>
      </c>
      <c r="BB24" s="43">
        <v>4.7306776287886203</v>
      </c>
      <c r="BC24" s="44">
        <v>3.4877784159805985</v>
      </c>
      <c r="BD24" s="45">
        <v>4.102340737872848</v>
      </c>
      <c r="BE24" s="46"/>
      <c r="BF24" s="41">
        <v>4.9572649572649574</v>
      </c>
      <c r="BG24" s="42">
        <v>4.9822064056939501</v>
      </c>
      <c r="BH24" s="42">
        <v>7.1536905965621846</v>
      </c>
      <c r="BI24" s="42">
        <v>5.7930739632321506</v>
      </c>
      <c r="BJ24" s="42">
        <v>6.3912101516558337</v>
      </c>
      <c r="BK24" s="42">
        <v>3.2038065027755747</v>
      </c>
      <c r="BL24" s="42">
        <v>5.903951509499942</v>
      </c>
      <c r="BM24" s="42">
        <v>3.5297330511367511</v>
      </c>
      <c r="BN24" s="42">
        <v>7.7055637616937469</v>
      </c>
      <c r="BO24" s="42">
        <v>4.7005222802533613</v>
      </c>
      <c r="BP24" s="43">
        <v>6.5150888797023558</v>
      </c>
      <c r="BQ24" s="44">
        <v>4.0947969651331313</v>
      </c>
      <c r="BR24" s="45">
        <v>5.3234652190945209</v>
      </c>
      <c r="BS24" s="46"/>
      <c r="BT24" s="41">
        <v>3.540587219343696</v>
      </c>
      <c r="BU24" s="42">
        <v>3.6016949152542375</v>
      </c>
      <c r="BV24" s="42">
        <v>6.8894192521877491</v>
      </c>
      <c r="BW24" s="42">
        <v>4.8716766559090212</v>
      </c>
      <c r="BX24" s="42">
        <v>5.7735205353628132</v>
      </c>
      <c r="BY24" s="42">
        <v>2.9549202858713581</v>
      </c>
      <c r="BZ24" s="42">
        <v>4.9853995221661798</v>
      </c>
      <c r="CA24" s="42">
        <v>2.9673401957046637</v>
      </c>
      <c r="CB24" s="42">
        <v>6.4538923566128839</v>
      </c>
      <c r="CC24" s="42">
        <v>4.2166881635082847</v>
      </c>
      <c r="CD24" s="43">
        <v>5.6640717150271289</v>
      </c>
      <c r="CE24" s="44">
        <v>3.5960931333859509</v>
      </c>
      <c r="CF24" s="45">
        <v>4.6530976439096152</v>
      </c>
      <c r="CG24" s="46"/>
      <c r="CH24" s="41">
        <v>3.9123630672926448</v>
      </c>
      <c r="CI24" s="42">
        <v>4.5013239187996472</v>
      </c>
      <c r="CJ24" s="42">
        <v>6.5379825653798251</v>
      </c>
      <c r="CK24" s="42">
        <v>4.7711346354554944</v>
      </c>
      <c r="CL24" s="42">
        <v>5.7377049180327866</v>
      </c>
      <c r="CM24" s="42">
        <v>3.5759897828863343</v>
      </c>
      <c r="CN24" s="42">
        <v>4.6961772793443686</v>
      </c>
      <c r="CO24" s="42">
        <v>4.4344183048662584</v>
      </c>
      <c r="CP24" s="42">
        <v>5.7435090479937054</v>
      </c>
      <c r="CQ24" s="42">
        <v>5.8868355877309968</v>
      </c>
      <c r="CR24" s="43">
        <v>5.3523764926246784</v>
      </c>
      <c r="CS24" s="44">
        <v>4.7163814180929098</v>
      </c>
      <c r="CT24" s="45">
        <v>5.0412630068173661</v>
      </c>
      <c r="CU24" s="46"/>
      <c r="CV24" s="41">
        <v>3.8402457757296471</v>
      </c>
      <c r="CW24" s="42">
        <v>2.8764805414551606</v>
      </c>
      <c r="CX24" s="42">
        <v>5.6887092116661853</v>
      </c>
      <c r="CY24" s="42">
        <v>2.0204815942430114</v>
      </c>
      <c r="CZ24" s="42">
        <v>5.342237061769616</v>
      </c>
      <c r="DA24" s="42">
        <v>2.0160366552119129</v>
      </c>
      <c r="DB24" s="42">
        <v>4.9076393237319973</v>
      </c>
      <c r="DC24" s="42">
        <v>3.8307222009935042</v>
      </c>
      <c r="DD24" s="42">
        <v>6.8997814548860443</v>
      </c>
      <c r="DE24" s="42">
        <v>5.4988106897999165</v>
      </c>
      <c r="DF24" s="43">
        <v>5.507690116775847</v>
      </c>
      <c r="DG24" s="44">
        <v>3.7121906507791023</v>
      </c>
      <c r="DH24" s="45">
        <v>4.6414357311320753</v>
      </c>
      <c r="DI24" s="46"/>
      <c r="DJ24" s="41">
        <v>7.7537058152793614</v>
      </c>
      <c r="DK24" s="42">
        <v>5.2924791086350975</v>
      </c>
      <c r="DL24" s="42">
        <v>7.878787878787878</v>
      </c>
      <c r="DM24" s="42">
        <v>4.310489981478363</v>
      </c>
      <c r="DN24" s="42">
        <v>7.3777666624984377</v>
      </c>
      <c r="DO24" s="42">
        <v>2.5923525599481532</v>
      </c>
      <c r="DP24" s="42">
        <v>7.4825738536677884</v>
      </c>
      <c r="DQ24" s="42">
        <v>3.0720036544281388</v>
      </c>
      <c r="DR24" s="42">
        <v>8.3584118046791573</v>
      </c>
      <c r="DS24" s="42">
        <v>3.6125516392722155</v>
      </c>
      <c r="DT24" s="43">
        <v>7.7146095827701959</v>
      </c>
      <c r="DU24" s="44">
        <v>3.335490730895474</v>
      </c>
      <c r="DV24" s="45">
        <v>5.589211990665949</v>
      </c>
      <c r="DW24" s="46"/>
      <c r="DX24" s="41">
        <v>7.2519083969465647</v>
      </c>
      <c r="DY24" s="42">
        <v>5.0890585241730273</v>
      </c>
      <c r="DZ24" s="42">
        <v>8.4714548802946599</v>
      </c>
      <c r="EA24" s="42">
        <v>4.9049200120736494</v>
      </c>
      <c r="EB24" s="42">
        <v>7.3170731707317067</v>
      </c>
      <c r="EC24" s="42">
        <v>3.1135531135531136</v>
      </c>
      <c r="ED24" s="42">
        <v>6.1848756834829262</v>
      </c>
      <c r="EE24" s="42">
        <v>3.3266838770241725</v>
      </c>
      <c r="EF24" s="42">
        <v>7.3045379989065058</v>
      </c>
      <c r="EG24" s="42">
        <v>4.078157210719727</v>
      </c>
      <c r="EH24" s="43">
        <v>6.9423754463124538</v>
      </c>
      <c r="EI24" s="44">
        <v>3.7486016939479034</v>
      </c>
      <c r="EJ24" s="45">
        <v>5.317443724301345</v>
      </c>
      <c r="EK24" s="46"/>
      <c r="EL24" s="41" t="str">
        <f>IF(ISERROR(EL6/EL$16*100)=TRUE,"",EL6/EL$16*100)</f>
        <v/>
      </c>
      <c r="EM24" s="42" t="str">
        <f t="shared" ref="EM24:EX24" si="0">IF(ISERROR(EM6/EM$16*100)=TRUE,"",EM6/EM$16*100)</f>
        <v/>
      </c>
      <c r="EN24" s="42" t="str">
        <f t="shared" si="0"/>
        <v/>
      </c>
      <c r="EO24" s="42" t="str">
        <f t="shared" si="0"/>
        <v/>
      </c>
      <c r="EP24" s="42" t="str">
        <f t="shared" si="0"/>
        <v/>
      </c>
      <c r="EQ24" s="42" t="str">
        <f t="shared" si="0"/>
        <v/>
      </c>
      <c r="ER24" s="42" t="str">
        <f t="shared" si="0"/>
        <v/>
      </c>
      <c r="ES24" s="42" t="str">
        <f t="shared" si="0"/>
        <v/>
      </c>
      <c r="ET24" s="42" t="str">
        <f t="shared" si="0"/>
        <v/>
      </c>
      <c r="EU24" s="42" t="str">
        <f t="shared" si="0"/>
        <v/>
      </c>
      <c r="EV24" s="43" t="str">
        <f t="shared" si="0"/>
        <v/>
      </c>
      <c r="EW24" s="44" t="str">
        <f t="shared" si="0"/>
        <v/>
      </c>
      <c r="EX24" s="45" t="str">
        <f t="shared" si="0"/>
        <v/>
      </c>
      <c r="EY24" s="46"/>
      <c r="EZ24" s="41">
        <v>7.7044025157232703</v>
      </c>
      <c r="FA24" s="42">
        <v>2.9556650246305418</v>
      </c>
      <c r="FB24" s="42">
        <v>6.0421545667447303</v>
      </c>
      <c r="FC24" s="42">
        <v>5.3228621291448519</v>
      </c>
      <c r="FD24" s="42">
        <v>5.6358152087632956</v>
      </c>
      <c r="FE24" s="42">
        <v>3.0134932533733134</v>
      </c>
      <c r="FF24" s="42">
        <v>3.5180981961533866</v>
      </c>
      <c r="FG24" s="42">
        <v>4.047429782723901</v>
      </c>
      <c r="FH24" s="42">
        <v>5.524379598453673</v>
      </c>
      <c r="FI24" s="42">
        <v>4.7596472930691194</v>
      </c>
      <c r="FJ24" s="43">
        <v>4.7100038925651999</v>
      </c>
      <c r="FK24" s="44">
        <v>4.2285420151846607</v>
      </c>
      <c r="FL24" s="45">
        <v>4.4599778137154011</v>
      </c>
      <c r="FM24" s="46"/>
    </row>
    <row r="25" spans="1:169" ht="12" x14ac:dyDescent="0.2">
      <c r="A25" s="19" t="s">
        <v>99</v>
      </c>
      <c r="B25" s="41">
        <v>1.8666666666666669</v>
      </c>
      <c r="C25" s="42">
        <v>0.74441687344913154</v>
      </c>
      <c r="D25" s="42">
        <v>2.610736286300968</v>
      </c>
      <c r="E25" s="42">
        <v>0.66474628849988915</v>
      </c>
      <c r="F25" s="42">
        <v>1.2472236459935075</v>
      </c>
      <c r="G25" s="42">
        <v>0.77724234416291005</v>
      </c>
      <c r="H25" s="42">
        <v>2.2131094187333202</v>
      </c>
      <c r="I25" s="42">
        <v>1.6400517911091932</v>
      </c>
      <c r="J25" s="42">
        <v>3.2285233015160024</v>
      </c>
      <c r="K25" s="42">
        <v>3.3428949691085612</v>
      </c>
      <c r="L25" s="43">
        <v>2.3004607147304195</v>
      </c>
      <c r="M25" s="44">
        <v>1.7893049686725919</v>
      </c>
      <c r="N25" s="45">
        <v>2.0364544920904888</v>
      </c>
      <c r="O25" s="46"/>
      <c r="P25" s="41">
        <v>3.5143769968051117</v>
      </c>
      <c r="Q25" s="42">
        <v>2.7303754266211606</v>
      </c>
      <c r="R25" s="42">
        <v>2.5303292894280762</v>
      </c>
      <c r="S25" s="42">
        <v>0.72933549432739064</v>
      </c>
      <c r="T25" s="42">
        <v>1.2725546058879391</v>
      </c>
      <c r="U25" s="42">
        <v>0.89399744572158357</v>
      </c>
      <c r="V25" s="42">
        <v>1.6412490922294842</v>
      </c>
      <c r="W25" s="42">
        <v>1.8061155913978495</v>
      </c>
      <c r="X25" s="42">
        <v>2.9159241859711647</v>
      </c>
      <c r="Y25" s="42">
        <v>3.1679282310064476</v>
      </c>
      <c r="Z25" s="43">
        <v>1.9608533408434838</v>
      </c>
      <c r="AA25" s="44">
        <v>1.841200813635407</v>
      </c>
      <c r="AB25" s="45">
        <v>1.9009135628952918</v>
      </c>
      <c r="AC25" s="46"/>
      <c r="AD25" s="75">
        <v>3.6065573770491808</v>
      </c>
      <c r="AE25" s="76">
        <v>0.99255583126550873</v>
      </c>
      <c r="AF25" s="76">
        <v>2.3414344991108478</v>
      </c>
      <c r="AG25" s="76">
        <v>0.77290293248465558</v>
      </c>
      <c r="AH25" s="76">
        <v>1.6669444907484579</v>
      </c>
      <c r="AI25" s="76">
        <v>1.2765957446808509</v>
      </c>
      <c r="AJ25" s="76">
        <v>2.1783181357649442</v>
      </c>
      <c r="AK25" s="76">
        <v>2.2399645154136172</v>
      </c>
      <c r="AL25" s="76">
        <v>3.1522656909653812</v>
      </c>
      <c r="AM25" s="76">
        <v>3.7010591455432582</v>
      </c>
      <c r="AN25" s="77">
        <v>2.326866404715128</v>
      </c>
      <c r="AO25" s="78">
        <v>2.2227635344985082</v>
      </c>
      <c r="AP25" s="79">
        <v>2.2746033201871043</v>
      </c>
      <c r="AQ25" s="80"/>
      <c r="AR25" s="41">
        <v>2.2435897435897436</v>
      </c>
      <c r="AS25" s="42">
        <v>1.8469656992084433</v>
      </c>
      <c r="AT25" s="42">
        <v>2.2611464968152863</v>
      </c>
      <c r="AU25" s="42">
        <v>1.0194174757281553</v>
      </c>
      <c r="AV25" s="42">
        <v>1.6678752719361856</v>
      </c>
      <c r="AW25" s="42">
        <v>0.66608238387379493</v>
      </c>
      <c r="AX25" s="42">
        <v>2.0237777184076942</v>
      </c>
      <c r="AY25" s="42">
        <v>2.173245277223161</v>
      </c>
      <c r="AZ25" s="42">
        <v>2.5182536134704216</v>
      </c>
      <c r="BA25" s="42">
        <v>3.1804733727810652</v>
      </c>
      <c r="BB25" s="43">
        <v>2.0945483018498581</v>
      </c>
      <c r="BC25" s="44">
        <v>2.0039568574893103</v>
      </c>
      <c r="BD25" s="45">
        <v>2.0487505847811711</v>
      </c>
      <c r="BE25" s="46"/>
      <c r="BF25" s="41">
        <v>7.350427350427351</v>
      </c>
      <c r="BG25" s="42">
        <v>3.0249110320284696</v>
      </c>
      <c r="BH25" s="42">
        <v>3.4630940343781598</v>
      </c>
      <c r="BI25" s="42">
        <v>1.3894826849080804</v>
      </c>
      <c r="BJ25" s="42">
        <v>2.4760136180748993</v>
      </c>
      <c r="BK25" s="42">
        <v>1.1736716891356067</v>
      </c>
      <c r="BL25" s="42">
        <v>2.7742161091036253</v>
      </c>
      <c r="BM25" s="42">
        <v>2.0891650167269749</v>
      </c>
      <c r="BN25" s="42">
        <v>4.0866568193008375</v>
      </c>
      <c r="BO25" s="42">
        <v>4.2115790643404827</v>
      </c>
      <c r="BP25" s="43">
        <v>3.1638418079096042</v>
      </c>
      <c r="BQ25" s="44">
        <v>2.3898155778466084</v>
      </c>
      <c r="BR25" s="45">
        <v>2.7827522525043369</v>
      </c>
      <c r="BS25" s="46"/>
      <c r="BT25" s="41">
        <v>2.849740932642487</v>
      </c>
      <c r="BU25" s="42">
        <v>1.5889830508474576</v>
      </c>
      <c r="BV25" s="42">
        <v>1.9252187748607799</v>
      </c>
      <c r="BW25" s="42">
        <v>1.2294452128477025</v>
      </c>
      <c r="BX25" s="42">
        <v>2.0076105497966146</v>
      </c>
      <c r="BY25" s="42">
        <v>1.1819681143485432</v>
      </c>
      <c r="BZ25" s="42">
        <v>2.5749933634191664</v>
      </c>
      <c r="CA25" s="42">
        <v>2.1730842546702251</v>
      </c>
      <c r="CB25" s="42">
        <v>3.6627016841361444</v>
      </c>
      <c r="CC25" s="42">
        <v>4.4647286437146541</v>
      </c>
      <c r="CD25" s="43">
        <v>2.6020287803727293</v>
      </c>
      <c r="CE25" s="44">
        <v>2.3998618784530388</v>
      </c>
      <c r="CF25" s="45">
        <v>2.5031953119347916</v>
      </c>
      <c r="CG25" s="46"/>
      <c r="CH25" s="41">
        <v>2.7386541471048513</v>
      </c>
      <c r="CI25" s="42">
        <v>1.7652250661959399</v>
      </c>
      <c r="CJ25" s="42">
        <v>1.6500622665006226</v>
      </c>
      <c r="CK25" s="42">
        <v>1.2226032503354705</v>
      </c>
      <c r="CL25" s="42">
        <v>1.9169751454257007</v>
      </c>
      <c r="CM25" s="42">
        <v>1.1494252873563218</v>
      </c>
      <c r="CN25" s="42">
        <v>2.1512913139591308</v>
      </c>
      <c r="CO25" s="42">
        <v>1.778923622300999</v>
      </c>
      <c r="CP25" s="42">
        <v>2.6413397774530738</v>
      </c>
      <c r="CQ25" s="42">
        <v>2.3147266145932557</v>
      </c>
      <c r="CR25" s="43">
        <v>2.1540622804963707</v>
      </c>
      <c r="CS25" s="44">
        <v>1.7163814180929093</v>
      </c>
      <c r="CT25" s="45">
        <v>1.9399593350077742</v>
      </c>
      <c r="CU25" s="46"/>
      <c r="CV25" s="41">
        <v>2.9185867895545314</v>
      </c>
      <c r="CW25" s="42">
        <v>1.3536379018612521</v>
      </c>
      <c r="CX25" s="42">
        <v>2.6277793820386948</v>
      </c>
      <c r="CY25" s="42">
        <v>1.2455023526155549</v>
      </c>
      <c r="CZ25" s="42">
        <v>1.6903171953255425</v>
      </c>
      <c r="DA25" s="42">
        <v>1.5807560137457044</v>
      </c>
      <c r="DB25" s="42">
        <v>2.0976831559173452</v>
      </c>
      <c r="DC25" s="42">
        <v>2.0825372564004585</v>
      </c>
      <c r="DD25" s="42">
        <v>2.5913206369029034</v>
      </c>
      <c r="DE25" s="42">
        <v>2.7983769413740029</v>
      </c>
      <c r="DF25" s="43">
        <v>2.2251495300484194</v>
      </c>
      <c r="DG25" s="44">
        <v>2.0623281393217234</v>
      </c>
      <c r="DH25" s="45">
        <v>2.1465949292452833</v>
      </c>
      <c r="DI25" s="46"/>
      <c r="DJ25" s="41">
        <v>10.604332953249715</v>
      </c>
      <c r="DK25" s="42">
        <v>3.3426183844011144</v>
      </c>
      <c r="DL25" s="42">
        <v>5.5080213903743314</v>
      </c>
      <c r="DM25" s="42">
        <v>1.4143795251725881</v>
      </c>
      <c r="DN25" s="42">
        <v>3.0136301112917341</v>
      </c>
      <c r="DO25" s="42">
        <v>1.6979909267660402</v>
      </c>
      <c r="DP25" s="42">
        <v>4.4098819289677085</v>
      </c>
      <c r="DQ25" s="42">
        <v>2.2725974990007423</v>
      </c>
      <c r="DR25" s="42">
        <v>5.1936705174254927</v>
      </c>
      <c r="DS25" s="42">
        <v>3.6916586094752568</v>
      </c>
      <c r="DT25" s="43">
        <v>4.5951955355975063</v>
      </c>
      <c r="DU25" s="44">
        <v>2.4432527391244045</v>
      </c>
      <c r="DV25" s="45">
        <v>3.5507539041464726</v>
      </c>
      <c r="DW25" s="46"/>
      <c r="DX25" s="41">
        <v>3.9440203562340965</v>
      </c>
      <c r="DY25" s="42">
        <v>2.4173027989821882</v>
      </c>
      <c r="DZ25" s="42">
        <v>2.5046040515653774</v>
      </c>
      <c r="EA25" s="42">
        <v>0.81497132508300629</v>
      </c>
      <c r="EB25" s="42">
        <v>1.8027571580063628</v>
      </c>
      <c r="EC25" s="42">
        <v>0.90354090354090366</v>
      </c>
      <c r="ED25" s="42">
        <v>2.5894975755699989</v>
      </c>
      <c r="EE25" s="42">
        <v>1.88922788077916</v>
      </c>
      <c r="EF25" s="42">
        <v>3.0399125205030071</v>
      </c>
      <c r="EG25" s="42">
        <v>2.814376624540647</v>
      </c>
      <c r="EH25" s="43">
        <v>2.5608285450805135</v>
      </c>
      <c r="EI25" s="44">
        <v>1.7875487980275324</v>
      </c>
      <c r="EJ25" s="45">
        <v>2.1673984249773506</v>
      </c>
      <c r="EK25" s="46"/>
      <c r="EL25" s="41" t="str">
        <f t="shared" ref="EL25:EX34" si="1">IF(ISERROR(EL7/EL$16*100)=TRUE,"",EL7/EL$16*100)</f>
        <v/>
      </c>
      <c r="EM25" s="42" t="str">
        <f t="shared" si="1"/>
        <v/>
      </c>
      <c r="EN25" s="42" t="str">
        <f t="shared" si="1"/>
        <v/>
      </c>
      <c r="EO25" s="42" t="str">
        <f t="shared" si="1"/>
        <v/>
      </c>
      <c r="EP25" s="42" t="str">
        <f t="shared" si="1"/>
        <v/>
      </c>
      <c r="EQ25" s="42" t="str">
        <f t="shared" si="1"/>
        <v/>
      </c>
      <c r="ER25" s="42" t="str">
        <f t="shared" si="1"/>
        <v/>
      </c>
      <c r="ES25" s="42" t="str">
        <f t="shared" si="1"/>
        <v/>
      </c>
      <c r="ET25" s="42" t="str">
        <f t="shared" si="1"/>
        <v/>
      </c>
      <c r="EU25" s="42" t="str">
        <f t="shared" si="1"/>
        <v/>
      </c>
      <c r="EV25" s="43" t="str">
        <f t="shared" si="1"/>
        <v/>
      </c>
      <c r="EW25" s="44" t="str">
        <f t="shared" si="1"/>
        <v/>
      </c>
      <c r="EX25" s="45" t="str">
        <f t="shared" si="1"/>
        <v/>
      </c>
      <c r="EY25" s="46"/>
      <c r="EZ25" s="41">
        <v>3.7735849056603774</v>
      </c>
      <c r="FA25" s="42">
        <v>1.8472906403940887</v>
      </c>
      <c r="FB25" s="42">
        <v>2.6697892271662762</v>
      </c>
      <c r="FC25" s="42">
        <v>0.95986038394415363</v>
      </c>
      <c r="FD25" s="42">
        <v>1.6986823305286554</v>
      </c>
      <c r="FE25" s="42">
        <v>0.97451274362818585</v>
      </c>
      <c r="FF25" s="42">
        <v>2.0427666945406759</v>
      </c>
      <c r="FG25" s="42">
        <v>1.715686274509804</v>
      </c>
      <c r="FH25" s="42">
        <v>2.244668911335578</v>
      </c>
      <c r="FI25" s="42">
        <v>2.6453019816061438</v>
      </c>
      <c r="FJ25" s="43">
        <v>2.1325696491130515</v>
      </c>
      <c r="FK25" s="44">
        <v>1.732080813280144</v>
      </c>
      <c r="FL25" s="45">
        <v>1.9245933628259444</v>
      </c>
      <c r="FM25" s="46"/>
    </row>
    <row r="26" spans="1:169" ht="12" x14ac:dyDescent="0.2">
      <c r="A26" s="19" t="s">
        <v>109</v>
      </c>
      <c r="B26" s="41">
        <v>1.8666666666666669</v>
      </c>
      <c r="C26" s="42">
        <v>2.9776674937965262</v>
      </c>
      <c r="D26" s="42">
        <v>3.3440891757113524</v>
      </c>
      <c r="E26" s="42">
        <v>1.7504985597163749</v>
      </c>
      <c r="F26" s="42">
        <v>4.1517170681701696</v>
      </c>
      <c r="G26" s="42">
        <v>2.2073682574226643</v>
      </c>
      <c r="H26" s="42">
        <v>5.4807003840395749</v>
      </c>
      <c r="I26" s="42">
        <v>3.0499208746942887</v>
      </c>
      <c r="J26" s="42">
        <v>6.9764177428411012</v>
      </c>
      <c r="K26" s="42">
        <v>6.0348631950573699</v>
      </c>
      <c r="L26" s="43">
        <v>5.3013323371933758</v>
      </c>
      <c r="M26" s="44">
        <v>3.5086696779833892</v>
      </c>
      <c r="N26" s="45">
        <v>4.375442134890652</v>
      </c>
      <c r="O26" s="46"/>
      <c r="P26" s="41">
        <v>3.1948881789137378</v>
      </c>
      <c r="Q26" s="42">
        <v>1.7064846416382253</v>
      </c>
      <c r="R26" s="42">
        <v>3.5008665511265162</v>
      </c>
      <c r="S26" s="42">
        <v>1.0534846029173419</v>
      </c>
      <c r="T26" s="42">
        <v>4.1975308641975309</v>
      </c>
      <c r="U26" s="42">
        <v>1.6237912789636928</v>
      </c>
      <c r="V26" s="42">
        <v>5.5482933914306463</v>
      </c>
      <c r="W26" s="42">
        <v>2.7805779569892475</v>
      </c>
      <c r="X26" s="42">
        <v>7.4194070954155187</v>
      </c>
      <c r="Y26" s="42">
        <v>5.8732828707597422</v>
      </c>
      <c r="Z26" s="43">
        <v>5.4706752094627893</v>
      </c>
      <c r="AA26" s="44">
        <v>3.0967244160763134</v>
      </c>
      <c r="AB26" s="45">
        <v>4.2814476458186927</v>
      </c>
      <c r="AC26" s="46"/>
      <c r="AD26" s="75">
        <v>1.3114754098360655</v>
      </c>
      <c r="AE26" s="76">
        <v>2.2332506203473943</v>
      </c>
      <c r="AF26" s="76">
        <v>2.6674570243034972</v>
      </c>
      <c r="AG26" s="76">
        <v>1.250284155489884</v>
      </c>
      <c r="AH26" s="76">
        <v>3.8339723287214538</v>
      </c>
      <c r="AI26" s="76">
        <v>1.5384615384615385</v>
      </c>
      <c r="AJ26" s="76">
        <v>5.2621580547112456</v>
      </c>
      <c r="AK26" s="76">
        <v>2.8905152657647668</v>
      </c>
      <c r="AL26" s="76">
        <v>6.6563467492260067</v>
      </c>
      <c r="AM26" s="76">
        <v>5.6289420445079141</v>
      </c>
      <c r="AN26" s="77">
        <v>4.9975442043222005</v>
      </c>
      <c r="AO26" s="78">
        <v>3.1118689482979112</v>
      </c>
      <c r="AP26" s="79">
        <v>4.0508728484514966</v>
      </c>
      <c r="AQ26" s="80"/>
      <c r="AR26" s="41">
        <v>2.5641025641025639</v>
      </c>
      <c r="AS26" s="42">
        <v>3.1662269129287601</v>
      </c>
      <c r="AT26" s="42">
        <v>2.6751592356687901</v>
      </c>
      <c r="AU26" s="42">
        <v>1.9174757281553398</v>
      </c>
      <c r="AV26" s="42">
        <v>4.3328498912255258</v>
      </c>
      <c r="AW26" s="42">
        <v>1.7528483786152498</v>
      </c>
      <c r="AX26" s="42">
        <v>5.5904354795618492</v>
      </c>
      <c r="AY26" s="42">
        <v>2.9334971586545846</v>
      </c>
      <c r="AZ26" s="42">
        <v>7.3014453881686787</v>
      </c>
      <c r="BA26" s="42">
        <v>6.25</v>
      </c>
      <c r="BB26" s="43">
        <v>5.4092851782976084</v>
      </c>
      <c r="BC26" s="44">
        <v>3.4462952326249283</v>
      </c>
      <c r="BD26" s="45">
        <v>4.4169126780557839</v>
      </c>
      <c r="BE26" s="46"/>
      <c r="BF26" s="41">
        <v>2.2222222222222223</v>
      </c>
      <c r="BG26" s="42">
        <v>3.3807829181494666</v>
      </c>
      <c r="BH26" s="42">
        <v>2.9069767441860463</v>
      </c>
      <c r="BI26" s="42">
        <v>2.3514322359982898</v>
      </c>
      <c r="BJ26" s="42">
        <v>4.7353760445682447</v>
      </c>
      <c r="BK26" s="42">
        <v>1.9666931007137192</v>
      </c>
      <c r="BL26" s="42">
        <v>5.0938337801608577</v>
      </c>
      <c r="BM26" s="42">
        <v>3.0313374752509046</v>
      </c>
      <c r="BN26" s="42">
        <v>6.8931560807484002</v>
      </c>
      <c r="BO26" s="42">
        <v>5.8006445160573401</v>
      </c>
      <c r="BP26" s="43">
        <v>5.1481328372605759</v>
      </c>
      <c r="BQ26" s="44">
        <v>3.4639538518371178</v>
      </c>
      <c r="BR26" s="45">
        <v>4.3189322289999446</v>
      </c>
      <c r="BS26" s="46"/>
      <c r="BT26" s="41">
        <v>2.5906735751295336</v>
      </c>
      <c r="BU26" s="42">
        <v>2.4364406779661016</v>
      </c>
      <c r="BV26" s="42">
        <v>2.3866348448687349</v>
      </c>
      <c r="BW26" s="42">
        <v>1.7212232979867834</v>
      </c>
      <c r="BX26" s="42">
        <v>3.6609368849232382</v>
      </c>
      <c r="BY26" s="42">
        <v>1.8691588785046727</v>
      </c>
      <c r="BZ26" s="42">
        <v>5.383594372179453</v>
      </c>
      <c r="CA26" s="42">
        <v>2.8656754352522555</v>
      </c>
      <c r="CB26" s="42">
        <v>6.1712401366152392</v>
      </c>
      <c r="CC26" s="42">
        <v>5.8835201904950889</v>
      </c>
      <c r="CD26" s="43">
        <v>4.7110167492333099</v>
      </c>
      <c r="CE26" s="44">
        <v>3.2433898973954225</v>
      </c>
      <c r="CF26" s="45">
        <v>3.9935370294451009</v>
      </c>
      <c r="CG26" s="46"/>
      <c r="CH26" s="41">
        <v>2.4256651017214397</v>
      </c>
      <c r="CI26" s="42">
        <v>1.6769638128861428</v>
      </c>
      <c r="CJ26" s="42">
        <v>2.8642590286425902</v>
      </c>
      <c r="CK26" s="42">
        <v>2.0426420158043834</v>
      </c>
      <c r="CL26" s="42">
        <v>4.3495505023796932</v>
      </c>
      <c r="CM26" s="42">
        <v>2.0292322974315309</v>
      </c>
      <c r="CN26" s="42">
        <v>5.8230441580848655</v>
      </c>
      <c r="CO26" s="42">
        <v>3.2162423461166614</v>
      </c>
      <c r="CP26" s="42">
        <v>6.4403731594919638</v>
      </c>
      <c r="CQ26" s="42">
        <v>5.5439131263097732</v>
      </c>
      <c r="CR26" s="43">
        <v>5.1439943807070945</v>
      </c>
      <c r="CS26" s="44">
        <v>3.3740831295843523</v>
      </c>
      <c r="CT26" s="45">
        <v>4.2781963879918674</v>
      </c>
      <c r="CU26" s="46"/>
      <c r="CV26" s="41">
        <v>3.5330261136712746</v>
      </c>
      <c r="CW26" s="42">
        <v>2.3688663282571913</v>
      </c>
      <c r="CX26" s="42">
        <v>3.6962171527577246</v>
      </c>
      <c r="CY26" s="42">
        <v>1.6883476335455301</v>
      </c>
      <c r="CZ26" s="42">
        <v>4.1110183639399001</v>
      </c>
      <c r="DA26" s="42">
        <v>2.3138602520045821</v>
      </c>
      <c r="DB26" s="42">
        <v>5.9486537257357543</v>
      </c>
      <c r="DC26" s="42">
        <v>3.3721818876576228</v>
      </c>
      <c r="DD26" s="42">
        <v>7.5554167967530432</v>
      </c>
      <c r="DE26" s="42">
        <v>5.5547782286273959</v>
      </c>
      <c r="DF26" s="43">
        <v>5.6679008829393336</v>
      </c>
      <c r="DG26" s="44">
        <v>3.5365108463183623</v>
      </c>
      <c r="DH26" s="45">
        <v>4.639593160377359</v>
      </c>
      <c r="DI26" s="46"/>
      <c r="DJ26" s="41">
        <v>1.5963511972633979</v>
      </c>
      <c r="DK26" s="42">
        <v>1.1142061281337048</v>
      </c>
      <c r="DL26" s="42">
        <v>2.2103386809269163</v>
      </c>
      <c r="DM26" s="42">
        <v>1.5490823370937867</v>
      </c>
      <c r="DN26" s="42">
        <v>3.101162936101038</v>
      </c>
      <c r="DO26" s="42">
        <v>1.6850291639662993</v>
      </c>
      <c r="DP26" s="42">
        <v>4.8650955474417943</v>
      </c>
      <c r="DQ26" s="42">
        <v>2.7008507965511335</v>
      </c>
      <c r="DR26" s="42">
        <v>4.6985729540821284</v>
      </c>
      <c r="DS26" s="42">
        <v>4.8694734991649824</v>
      </c>
      <c r="DT26" s="43">
        <v>4.1330601212015514</v>
      </c>
      <c r="DU26" s="44">
        <v>2.9055522167259951</v>
      </c>
      <c r="DV26" s="45">
        <v>3.5372913301023159</v>
      </c>
      <c r="DW26" s="46"/>
      <c r="DX26" s="41">
        <v>3.9440203562340965</v>
      </c>
      <c r="DY26" s="42">
        <v>2.4173027989821882</v>
      </c>
      <c r="DZ26" s="42">
        <v>3.4069981583793743</v>
      </c>
      <c r="EA26" s="42">
        <v>2.7165710836100212</v>
      </c>
      <c r="EB26" s="42">
        <v>4.5201484623541885</v>
      </c>
      <c r="EC26" s="42">
        <v>2.1367521367521367</v>
      </c>
      <c r="ED26" s="42">
        <v>6.2209842154131847</v>
      </c>
      <c r="EE26" s="42">
        <v>2.9335836658061489</v>
      </c>
      <c r="EF26" s="42">
        <v>6.4953526517222526</v>
      </c>
      <c r="EG26" s="42">
        <v>5.6735681634848083</v>
      </c>
      <c r="EH26" s="43">
        <v>5.5732898252583292</v>
      </c>
      <c r="EI26" s="44">
        <v>3.4404036253224661</v>
      </c>
      <c r="EJ26" s="45">
        <v>4.4881176388598512</v>
      </c>
      <c r="EK26" s="46"/>
      <c r="EL26" s="41" t="str">
        <f t="shared" si="1"/>
        <v/>
      </c>
      <c r="EM26" s="42" t="str">
        <f t="shared" si="1"/>
        <v/>
      </c>
      <c r="EN26" s="42" t="str">
        <f t="shared" si="1"/>
        <v/>
      </c>
      <c r="EO26" s="42" t="str">
        <f t="shared" si="1"/>
        <v/>
      </c>
      <c r="EP26" s="42" t="str">
        <f t="shared" si="1"/>
        <v/>
      </c>
      <c r="EQ26" s="42" t="str">
        <f t="shared" si="1"/>
        <v/>
      </c>
      <c r="ER26" s="42" t="str">
        <f t="shared" si="1"/>
        <v/>
      </c>
      <c r="ES26" s="42" t="str">
        <f t="shared" si="1"/>
        <v/>
      </c>
      <c r="ET26" s="42" t="str">
        <f t="shared" si="1"/>
        <v/>
      </c>
      <c r="EU26" s="42" t="str">
        <f t="shared" si="1"/>
        <v/>
      </c>
      <c r="EV26" s="43" t="str">
        <f t="shared" si="1"/>
        <v/>
      </c>
      <c r="EW26" s="44" t="str">
        <f t="shared" si="1"/>
        <v/>
      </c>
      <c r="EX26" s="45" t="str">
        <f t="shared" si="1"/>
        <v/>
      </c>
      <c r="EY26" s="46"/>
      <c r="EZ26" s="41">
        <v>3.3018867924528301</v>
      </c>
      <c r="FA26" s="42">
        <v>1.354679802955665</v>
      </c>
      <c r="FB26" s="42">
        <v>2.9274004683840751</v>
      </c>
      <c r="FC26" s="42">
        <v>1.6579406631762654</v>
      </c>
      <c r="FD26" s="42">
        <v>3.9212573424353074</v>
      </c>
      <c r="FE26" s="42">
        <v>2.2038980509745127</v>
      </c>
      <c r="FF26" s="42">
        <v>6.1402460876836695</v>
      </c>
      <c r="FG26" s="42">
        <v>3.2260201377848436</v>
      </c>
      <c r="FH26" s="42">
        <v>7.145529367751589</v>
      </c>
      <c r="FI26" s="42">
        <v>5.9353370626718496</v>
      </c>
      <c r="FJ26" s="43">
        <v>5.5441250069510088</v>
      </c>
      <c r="FK26" s="44">
        <v>3.5156350534036802</v>
      </c>
      <c r="FL26" s="45">
        <v>4.4907178465938706</v>
      </c>
      <c r="FM26" s="46"/>
    </row>
    <row r="27" spans="1:169" ht="12" x14ac:dyDescent="0.2">
      <c r="A27" s="19" t="s">
        <v>110</v>
      </c>
      <c r="B27" s="41">
        <v>47.466666666666669</v>
      </c>
      <c r="C27" s="42">
        <v>38.213399503722087</v>
      </c>
      <c r="D27" s="42">
        <v>29.803461425638016</v>
      </c>
      <c r="E27" s="42">
        <v>23.133170839796144</v>
      </c>
      <c r="F27" s="42">
        <v>30.702203997949766</v>
      </c>
      <c r="G27" s="42">
        <v>18.358464169127934</v>
      </c>
      <c r="H27" s="42">
        <v>36.63347002538567</v>
      </c>
      <c r="I27" s="42">
        <v>25.730110775427995</v>
      </c>
      <c r="J27" s="42">
        <v>39.65468837731612</v>
      </c>
      <c r="K27" s="42">
        <v>36.297440423654017</v>
      </c>
      <c r="L27" s="43">
        <v>35.624455235960653</v>
      </c>
      <c r="M27" s="44">
        <v>26.944484919131572</v>
      </c>
      <c r="N27" s="45">
        <v>31.14134770240371</v>
      </c>
      <c r="O27" s="46"/>
      <c r="P27" s="41">
        <v>46.645367412140573</v>
      </c>
      <c r="Q27" s="42">
        <v>38.907849829351534</v>
      </c>
      <c r="R27" s="42">
        <v>32.027729636048527</v>
      </c>
      <c r="S27" s="42">
        <v>23.311723392760669</v>
      </c>
      <c r="T27" s="42">
        <v>30.085470085470085</v>
      </c>
      <c r="U27" s="42">
        <v>19.138843276774313</v>
      </c>
      <c r="V27" s="42">
        <v>37.160493827160494</v>
      </c>
      <c r="W27" s="42">
        <v>25.571236559139788</v>
      </c>
      <c r="X27" s="42">
        <v>38.490199254819373</v>
      </c>
      <c r="Y27" s="42">
        <v>36.0246705915335</v>
      </c>
      <c r="Z27" s="43">
        <v>35.721326480321061</v>
      </c>
      <c r="AA27" s="44">
        <v>26.793855649856212</v>
      </c>
      <c r="AB27" s="45">
        <v>31.249121574139142</v>
      </c>
      <c r="AC27" s="46"/>
      <c r="AD27" s="75">
        <v>44.918032786885249</v>
      </c>
      <c r="AE27" s="76">
        <v>36.972704714640194</v>
      </c>
      <c r="AF27" s="76">
        <v>29.90515708358032</v>
      </c>
      <c r="AG27" s="76">
        <v>22.027733575812686</v>
      </c>
      <c r="AH27" s="76">
        <v>30.321720286714456</v>
      </c>
      <c r="AI27" s="76">
        <v>21.53846153846154</v>
      </c>
      <c r="AJ27" s="76">
        <v>37.898936170212764</v>
      </c>
      <c r="AK27" s="76">
        <v>27.241812670954385</v>
      </c>
      <c r="AL27" s="76">
        <v>37.88347875035182</v>
      </c>
      <c r="AM27" s="76">
        <v>38.283946209687016</v>
      </c>
      <c r="AN27" s="77">
        <v>35.737966601178783</v>
      </c>
      <c r="AO27" s="78">
        <v>28.427014189148043</v>
      </c>
      <c r="AP27" s="79">
        <v>32.067626647100191</v>
      </c>
      <c r="AQ27" s="80"/>
      <c r="AR27" s="41">
        <v>43.269230769230774</v>
      </c>
      <c r="AS27" s="42">
        <v>38.786279683377309</v>
      </c>
      <c r="AT27" s="42">
        <v>32.643312101910823</v>
      </c>
      <c r="AU27" s="42">
        <v>26.747572815533982</v>
      </c>
      <c r="AV27" s="42">
        <v>31.272661348803481</v>
      </c>
      <c r="AW27" s="42">
        <v>22.278702892199824</v>
      </c>
      <c r="AX27" s="42">
        <v>37.583489179802299</v>
      </c>
      <c r="AY27" s="42">
        <v>29.365688834280451</v>
      </c>
      <c r="AZ27" s="42">
        <v>39.293696915511845</v>
      </c>
      <c r="BA27" s="42">
        <v>42.184418145956606</v>
      </c>
      <c r="BB27" s="43">
        <v>36.374017160940916</v>
      </c>
      <c r="BC27" s="44">
        <v>31.163443742421343</v>
      </c>
      <c r="BD27" s="45">
        <v>33.739857071415898</v>
      </c>
      <c r="BE27" s="46"/>
      <c r="BF27" s="41">
        <v>41.70940170940171</v>
      </c>
      <c r="BG27" s="42">
        <v>39.857651245551601</v>
      </c>
      <c r="BH27" s="42">
        <v>31.951466127401417</v>
      </c>
      <c r="BI27" s="42">
        <v>24.818298418127405</v>
      </c>
      <c r="BJ27" s="42">
        <v>32.667904673475704</v>
      </c>
      <c r="BK27" s="42">
        <v>23.394131641554321</v>
      </c>
      <c r="BL27" s="42">
        <v>37.935656836461121</v>
      </c>
      <c r="BM27" s="42">
        <v>31.105345804601626</v>
      </c>
      <c r="BN27" s="42">
        <v>40.595765632693251</v>
      </c>
      <c r="BO27" s="42">
        <v>41.282364707189686</v>
      </c>
      <c r="BP27" s="43">
        <v>37.001515777869642</v>
      </c>
      <c r="BQ27" s="44">
        <v>31.630246369810461</v>
      </c>
      <c r="BR27" s="45">
        <v>34.356986960658126</v>
      </c>
      <c r="BS27" s="46"/>
      <c r="BT27" s="41">
        <v>34.6286701208981</v>
      </c>
      <c r="BU27" s="42">
        <v>35.805084745762713</v>
      </c>
      <c r="BV27" s="42">
        <v>26.968973747016705</v>
      </c>
      <c r="BW27" s="42">
        <v>23.190410327339787</v>
      </c>
      <c r="BX27" s="42">
        <v>29.812360582600711</v>
      </c>
      <c r="BY27" s="42">
        <v>21.440351841671248</v>
      </c>
      <c r="BZ27" s="42">
        <v>36.140164587204673</v>
      </c>
      <c r="CA27" s="42">
        <v>28.466132926674291</v>
      </c>
      <c r="CB27" s="42">
        <v>39.382875986338476</v>
      </c>
      <c r="CC27" s="42">
        <v>40.18255779343189</v>
      </c>
      <c r="CD27" s="43">
        <v>34.251002594951643</v>
      </c>
      <c r="CE27" s="44">
        <v>29.442087608524069</v>
      </c>
      <c r="CF27" s="45">
        <v>31.900065112016783</v>
      </c>
      <c r="CG27" s="46"/>
      <c r="CH27" s="41">
        <v>40.610328638497649</v>
      </c>
      <c r="CI27" s="42">
        <v>35.392762577228595</v>
      </c>
      <c r="CJ27" s="42">
        <v>30.090286425902864</v>
      </c>
      <c r="CK27" s="42">
        <v>25.123005814820338</v>
      </c>
      <c r="CL27" s="42">
        <v>30.248545742993127</v>
      </c>
      <c r="CM27" s="42">
        <v>24.421739747410246</v>
      </c>
      <c r="CN27" s="42">
        <v>36.518035261767402</v>
      </c>
      <c r="CO27" s="42">
        <v>30.396390589751853</v>
      </c>
      <c r="CP27" s="42">
        <v>40.935146678655727</v>
      </c>
      <c r="CQ27" s="42">
        <v>42.817679558011051</v>
      </c>
      <c r="CR27" s="43">
        <v>35.483493327089676</v>
      </c>
      <c r="CS27" s="44">
        <v>31.828850855745721</v>
      </c>
      <c r="CT27" s="45">
        <v>33.695730175816294</v>
      </c>
      <c r="CU27" s="46"/>
      <c r="CV27" s="41">
        <v>48.540706605222731</v>
      </c>
      <c r="CW27" s="42">
        <v>41.455160744500844</v>
      </c>
      <c r="CX27" s="42">
        <v>33.265954374819522</v>
      </c>
      <c r="CY27" s="42">
        <v>29.670633822308329</v>
      </c>
      <c r="CZ27" s="42">
        <v>32.971619365609349</v>
      </c>
      <c r="DA27" s="42">
        <v>25.727376861397477</v>
      </c>
      <c r="DB27" s="42">
        <v>38.595804633688161</v>
      </c>
      <c r="DC27" s="42">
        <v>32.078716087122658</v>
      </c>
      <c r="DD27" s="42">
        <v>41.351857633468626</v>
      </c>
      <c r="DE27" s="42">
        <v>41.989646005316914</v>
      </c>
      <c r="DF27" s="43">
        <v>37.838222728567359</v>
      </c>
      <c r="DG27" s="44">
        <v>33.604491292392304</v>
      </c>
      <c r="DH27" s="45">
        <v>35.795622051886795</v>
      </c>
      <c r="DI27" s="46"/>
      <c r="DJ27" s="41">
        <v>42.759407069555301</v>
      </c>
      <c r="DK27" s="42">
        <v>42.896935933147631</v>
      </c>
      <c r="DL27" s="42">
        <v>31.176470588235293</v>
      </c>
      <c r="DM27" s="42">
        <v>24.852668799461188</v>
      </c>
      <c r="DN27" s="42">
        <v>30.023758909591098</v>
      </c>
      <c r="DO27" s="42">
        <v>20.324044069993519</v>
      </c>
      <c r="DP27" s="42">
        <v>35.350182559628237</v>
      </c>
      <c r="DQ27" s="42">
        <v>27.191229372466168</v>
      </c>
      <c r="DR27" s="42">
        <v>39.248616639161249</v>
      </c>
      <c r="DS27" s="42">
        <v>37.927397380680326</v>
      </c>
      <c r="DT27" s="43">
        <v>34.928281815407416</v>
      </c>
      <c r="DU27" s="44">
        <v>28.729601035550829</v>
      </c>
      <c r="DV27" s="45">
        <v>31.91976305869682</v>
      </c>
      <c r="DW27" s="46"/>
      <c r="DX27" s="41">
        <v>42.87531806615776</v>
      </c>
      <c r="DY27" s="42">
        <v>40.839694656488554</v>
      </c>
      <c r="DZ27" s="42">
        <v>30.257826887661142</v>
      </c>
      <c r="EA27" s="42">
        <v>23.679444612134017</v>
      </c>
      <c r="EB27" s="42">
        <v>29.069459172852596</v>
      </c>
      <c r="EC27" s="42">
        <v>20.87912087912088</v>
      </c>
      <c r="ED27" s="42">
        <v>36.361291653770763</v>
      </c>
      <c r="EE27" s="42">
        <v>27.93358366580615</v>
      </c>
      <c r="EF27" s="42">
        <v>39.037725533078181</v>
      </c>
      <c r="EG27" s="42">
        <v>37.088823160347758</v>
      </c>
      <c r="EH27" s="43">
        <v>34.97670899245702</v>
      </c>
      <c r="EI27" s="44">
        <v>28.534575257402462</v>
      </c>
      <c r="EJ27" s="45">
        <v>31.699073106139803</v>
      </c>
      <c r="EK27" s="46"/>
      <c r="EL27" s="41" t="str">
        <f t="shared" si="1"/>
        <v/>
      </c>
      <c r="EM27" s="42" t="str">
        <f t="shared" si="1"/>
        <v/>
      </c>
      <c r="EN27" s="42" t="str">
        <f t="shared" si="1"/>
        <v/>
      </c>
      <c r="EO27" s="42" t="str">
        <f t="shared" si="1"/>
        <v/>
      </c>
      <c r="EP27" s="42" t="str">
        <f t="shared" si="1"/>
        <v/>
      </c>
      <c r="EQ27" s="42" t="str">
        <f t="shared" si="1"/>
        <v/>
      </c>
      <c r="ER27" s="42" t="str">
        <f t="shared" si="1"/>
        <v/>
      </c>
      <c r="ES27" s="42" t="str">
        <f t="shared" si="1"/>
        <v/>
      </c>
      <c r="ET27" s="42" t="str">
        <f t="shared" si="1"/>
        <v/>
      </c>
      <c r="EU27" s="42" t="str">
        <f t="shared" si="1"/>
        <v/>
      </c>
      <c r="EV27" s="43" t="str">
        <f t="shared" si="1"/>
        <v/>
      </c>
      <c r="EW27" s="44" t="str">
        <f t="shared" si="1"/>
        <v/>
      </c>
      <c r="EX27" s="45" t="str">
        <f t="shared" si="1"/>
        <v/>
      </c>
      <c r="EY27" s="46"/>
      <c r="EZ27" s="41">
        <v>41.666666666666671</v>
      </c>
      <c r="FA27" s="42">
        <v>37.068965517241381</v>
      </c>
      <c r="FB27" s="42">
        <v>29.812646370023423</v>
      </c>
      <c r="FC27" s="42">
        <v>23.68237347294939</v>
      </c>
      <c r="FD27" s="42">
        <v>30.338148912525796</v>
      </c>
      <c r="FE27" s="42">
        <v>20.854572713643179</v>
      </c>
      <c r="FF27" s="42">
        <v>36.124716282403533</v>
      </c>
      <c r="FG27" s="42">
        <v>30.233174350821411</v>
      </c>
      <c r="FH27" s="42">
        <v>39.58099513655069</v>
      </c>
      <c r="FI27" s="42">
        <v>39.546790556556367</v>
      </c>
      <c r="FJ27" s="43">
        <v>35.23049546794195</v>
      </c>
      <c r="FK27" s="44">
        <v>30.328143096126624</v>
      </c>
      <c r="FL27" s="45">
        <v>32.684674088825325</v>
      </c>
      <c r="FM27" s="46"/>
    </row>
    <row r="28" spans="1:169" ht="12" x14ac:dyDescent="0.2">
      <c r="A28" s="19" t="s">
        <v>102</v>
      </c>
      <c r="B28" s="41">
        <v>28.799999999999997</v>
      </c>
      <c r="C28" s="42">
        <v>40.694789081885858</v>
      </c>
      <c r="D28" s="42">
        <v>25.344675858022882</v>
      </c>
      <c r="E28" s="42">
        <v>28.960779968978507</v>
      </c>
      <c r="F28" s="42">
        <v>20.143516145566377</v>
      </c>
      <c r="G28" s="42">
        <v>23.954609047100885</v>
      </c>
      <c r="H28" s="42">
        <v>18.94812211156675</v>
      </c>
      <c r="I28" s="42">
        <v>23.867069486404834</v>
      </c>
      <c r="J28" s="42">
        <v>18.500842223469959</v>
      </c>
      <c r="K28" s="42">
        <v>19.792586054721976</v>
      </c>
      <c r="L28" s="43">
        <v>19.860540405927033</v>
      </c>
      <c r="M28" s="44">
        <v>23.674777793967653</v>
      </c>
      <c r="N28" s="45">
        <v>21.830551332801519</v>
      </c>
      <c r="O28" s="46"/>
      <c r="P28" s="41">
        <v>23.961661341853034</v>
      </c>
      <c r="Q28" s="42">
        <v>34.129692832764505</v>
      </c>
      <c r="R28" s="42">
        <v>22.079722703639515</v>
      </c>
      <c r="S28" s="42">
        <v>28.200972447325768</v>
      </c>
      <c r="T28" s="42">
        <v>19.03133903133903</v>
      </c>
      <c r="U28" s="42">
        <v>23.134464513774859</v>
      </c>
      <c r="V28" s="42">
        <v>18.990559186637618</v>
      </c>
      <c r="W28" s="42">
        <v>23.714717741935484</v>
      </c>
      <c r="X28" s="42">
        <v>17.770937955613153</v>
      </c>
      <c r="Y28" s="42">
        <v>20.269133725820016</v>
      </c>
      <c r="Z28" s="43">
        <v>19.101598253890025</v>
      </c>
      <c r="AA28" s="44">
        <v>23.430595496948868</v>
      </c>
      <c r="AB28" s="45">
        <v>21.27020379479972</v>
      </c>
      <c r="AC28" s="46"/>
      <c r="AD28" s="75">
        <v>24.918032786885249</v>
      </c>
      <c r="AE28" s="76">
        <v>43.920595533498755</v>
      </c>
      <c r="AF28" s="76">
        <v>25.607587433313572</v>
      </c>
      <c r="AG28" s="76">
        <v>32.189133894066835</v>
      </c>
      <c r="AH28" s="76">
        <v>21.186864477412904</v>
      </c>
      <c r="AI28" s="76">
        <v>24.353518821603927</v>
      </c>
      <c r="AJ28" s="76">
        <v>19.338905775075986</v>
      </c>
      <c r="AK28" s="76">
        <v>23.981666297035559</v>
      </c>
      <c r="AL28" s="76">
        <v>19.757951027300873</v>
      </c>
      <c r="AM28" s="76">
        <v>19.457336665476614</v>
      </c>
      <c r="AN28" s="77">
        <v>20.472126719056973</v>
      </c>
      <c r="AO28" s="78">
        <v>24.237257170696061</v>
      </c>
      <c r="AP28" s="79">
        <v>22.36234675471583</v>
      </c>
      <c r="AQ28" s="80"/>
      <c r="AR28" s="41">
        <v>33.012820512820511</v>
      </c>
      <c r="AS28" s="42">
        <v>36.147757255936675</v>
      </c>
      <c r="AT28" s="42">
        <v>23.089171974522294</v>
      </c>
      <c r="AU28" s="42">
        <v>30.339805825242717</v>
      </c>
      <c r="AV28" s="42">
        <v>20.830311820159537</v>
      </c>
      <c r="AW28" s="42">
        <v>24.101665205959684</v>
      </c>
      <c r="AX28" s="42">
        <v>19.202511354528454</v>
      </c>
      <c r="AY28" s="42">
        <v>23.314391030563662</v>
      </c>
      <c r="AZ28" s="42">
        <v>19.788407092832664</v>
      </c>
      <c r="BA28" s="42">
        <v>18.269230769230766</v>
      </c>
      <c r="BB28" s="43">
        <v>20.162474307526672</v>
      </c>
      <c r="BC28" s="44">
        <v>23.230582679175445</v>
      </c>
      <c r="BD28" s="45">
        <v>21.713529819806741</v>
      </c>
      <c r="BE28" s="46"/>
      <c r="BF28" s="41">
        <v>27.692307692307693</v>
      </c>
      <c r="BG28" s="42">
        <v>34.697508896797153</v>
      </c>
      <c r="BH28" s="42">
        <v>22.472194135490394</v>
      </c>
      <c r="BI28" s="42">
        <v>28.794356562633606</v>
      </c>
      <c r="BJ28" s="42">
        <v>18.910554008047047</v>
      </c>
      <c r="BK28" s="42">
        <v>23.219666931007136</v>
      </c>
      <c r="BL28" s="42">
        <v>18.52780044294207</v>
      </c>
      <c r="BM28" s="42">
        <v>21.84064996244965</v>
      </c>
      <c r="BN28" s="42">
        <v>17.712949286065978</v>
      </c>
      <c r="BO28" s="42">
        <v>18.590954550505611</v>
      </c>
      <c r="BP28" s="43">
        <v>18.991318726746588</v>
      </c>
      <c r="BQ28" s="44">
        <v>22.386405615072036</v>
      </c>
      <c r="BR28" s="45">
        <v>20.662879847781074</v>
      </c>
      <c r="BS28" s="46"/>
      <c r="BT28" s="41">
        <v>30.483592400690846</v>
      </c>
      <c r="BU28" s="42">
        <v>38.347457627118644</v>
      </c>
      <c r="BV28" s="42">
        <v>25.075576770087508</v>
      </c>
      <c r="BW28" s="42">
        <v>33.456277854618108</v>
      </c>
      <c r="BX28" s="42">
        <v>21.24393124261908</v>
      </c>
      <c r="BY28" s="42">
        <v>25.316107751511819</v>
      </c>
      <c r="BZ28" s="42">
        <v>20.408813379346959</v>
      </c>
      <c r="CA28" s="42">
        <v>24.539331554200025</v>
      </c>
      <c r="CB28" s="42">
        <v>19.326345542338945</v>
      </c>
      <c r="CC28" s="42">
        <v>19.615041174719714</v>
      </c>
      <c r="CD28" s="43">
        <v>21.309271054493983</v>
      </c>
      <c r="CE28" s="44">
        <v>25.207182320441991</v>
      </c>
      <c r="CF28" s="45">
        <v>23.21484553982685</v>
      </c>
      <c r="CG28" s="46"/>
      <c r="CH28" s="41">
        <v>35.68075117370892</v>
      </c>
      <c r="CI28" s="42">
        <v>42.277140335392758</v>
      </c>
      <c r="CJ28" s="42">
        <v>27.210460772104604</v>
      </c>
      <c r="CK28" s="42">
        <v>33.159385716415684</v>
      </c>
      <c r="CL28" s="42">
        <v>22.104706504494974</v>
      </c>
      <c r="CM28" s="42">
        <v>25.925925925925924</v>
      </c>
      <c r="CN28" s="42">
        <v>20.574756025233189</v>
      </c>
      <c r="CO28" s="42">
        <v>23.055107960038672</v>
      </c>
      <c r="CP28" s="42">
        <v>19.377318197145105</v>
      </c>
      <c r="CQ28" s="42">
        <v>18.832158506382168</v>
      </c>
      <c r="CR28" s="43">
        <v>22.046359166471554</v>
      </c>
      <c r="CS28" s="44">
        <v>24.655256723716381</v>
      </c>
      <c r="CT28" s="45">
        <v>23.322569070685326</v>
      </c>
      <c r="CU28" s="46"/>
      <c r="CV28" s="41">
        <v>27.803379416282642</v>
      </c>
      <c r="CW28" s="42">
        <v>35.702199661590519</v>
      </c>
      <c r="CX28" s="42">
        <v>25.67138319376263</v>
      </c>
      <c r="CY28" s="42">
        <v>28.286742319402158</v>
      </c>
      <c r="CZ28" s="42">
        <v>21.953255425709518</v>
      </c>
      <c r="DA28" s="42">
        <v>24.215349369988544</v>
      </c>
      <c r="DB28" s="42">
        <v>19.771446462116469</v>
      </c>
      <c r="DC28" s="42">
        <v>22.03859380970577</v>
      </c>
      <c r="DD28" s="42">
        <v>17.670933499843898</v>
      </c>
      <c r="DE28" s="42">
        <v>18.609206660137119</v>
      </c>
      <c r="DF28" s="43">
        <v>20.578182853887782</v>
      </c>
      <c r="DG28" s="44">
        <v>22.635960892147878</v>
      </c>
      <c r="DH28" s="45">
        <v>21.570975825471699</v>
      </c>
      <c r="DI28" s="46"/>
      <c r="DJ28" s="41">
        <v>25.883694412770808</v>
      </c>
      <c r="DK28" s="42">
        <v>34.122562674094709</v>
      </c>
      <c r="DL28" s="42">
        <v>22.33511586452763</v>
      </c>
      <c r="DM28" s="42">
        <v>26.89004882976932</v>
      </c>
      <c r="DN28" s="42">
        <v>19.96998874577967</v>
      </c>
      <c r="DO28" s="42">
        <v>21.075826312378485</v>
      </c>
      <c r="DP28" s="42">
        <v>18.730143676798331</v>
      </c>
      <c r="DQ28" s="42">
        <v>21.44692514132359</v>
      </c>
      <c r="DR28" s="42">
        <v>17.289583535579069</v>
      </c>
      <c r="DS28" s="42">
        <v>18.669244967917727</v>
      </c>
      <c r="DT28" s="43">
        <v>19.200418537733793</v>
      </c>
      <c r="DU28" s="44">
        <v>21.607877583098333</v>
      </c>
      <c r="DV28" s="45">
        <v>20.368874528809908</v>
      </c>
      <c r="DW28" s="46"/>
      <c r="DX28" s="41">
        <v>25.699745547073793</v>
      </c>
      <c r="DY28" s="42">
        <v>36.641221374045799</v>
      </c>
      <c r="DZ28" s="42">
        <v>24.19889502762431</v>
      </c>
      <c r="EA28" s="42">
        <v>30.561424690612739</v>
      </c>
      <c r="EB28" s="42">
        <v>20.387062566277837</v>
      </c>
      <c r="EC28" s="42">
        <v>23.882783882783883</v>
      </c>
      <c r="ED28" s="42">
        <v>18.879603837821108</v>
      </c>
      <c r="EE28" s="42">
        <v>23.89697254165689</v>
      </c>
      <c r="EF28" s="42">
        <v>17.977036632039368</v>
      </c>
      <c r="EG28" s="42">
        <v>20.121896567177558</v>
      </c>
      <c r="EH28" s="43">
        <v>19.763070156770944</v>
      </c>
      <c r="EI28" s="44">
        <v>24.169577426203684</v>
      </c>
      <c r="EJ28" s="45">
        <v>22.005017771273259</v>
      </c>
      <c r="EK28" s="46"/>
      <c r="EL28" s="41" t="str">
        <f t="shared" si="1"/>
        <v/>
      </c>
      <c r="EM28" s="42" t="str">
        <f t="shared" si="1"/>
        <v/>
      </c>
      <c r="EN28" s="42" t="str">
        <f t="shared" si="1"/>
        <v/>
      </c>
      <c r="EO28" s="42" t="str">
        <f t="shared" si="1"/>
        <v/>
      </c>
      <c r="EP28" s="42" t="str">
        <f t="shared" si="1"/>
        <v/>
      </c>
      <c r="EQ28" s="42" t="str">
        <f t="shared" si="1"/>
        <v/>
      </c>
      <c r="ER28" s="42" t="str">
        <f t="shared" si="1"/>
        <v/>
      </c>
      <c r="ES28" s="42" t="str">
        <f t="shared" si="1"/>
        <v/>
      </c>
      <c r="ET28" s="42" t="str">
        <f t="shared" si="1"/>
        <v/>
      </c>
      <c r="EU28" s="42" t="str">
        <f t="shared" si="1"/>
        <v/>
      </c>
      <c r="EV28" s="43" t="str">
        <f t="shared" si="1"/>
        <v/>
      </c>
      <c r="EW28" s="44" t="str">
        <f t="shared" si="1"/>
        <v/>
      </c>
      <c r="EX28" s="45" t="str">
        <f t="shared" si="1"/>
        <v/>
      </c>
      <c r="EY28" s="46"/>
      <c r="EZ28" s="41">
        <v>31.446540880503143</v>
      </c>
      <c r="FA28" s="42">
        <v>39.039408866995075</v>
      </c>
      <c r="FB28" s="42">
        <v>23.98126463700234</v>
      </c>
      <c r="FC28" s="42">
        <v>31.902268760907504</v>
      </c>
      <c r="FD28" s="42">
        <v>19.161771709795204</v>
      </c>
      <c r="FE28" s="42">
        <v>23.883058470764617</v>
      </c>
      <c r="FF28" s="42">
        <v>18.868713415362564</v>
      </c>
      <c r="FG28" s="42">
        <v>21.383147853736091</v>
      </c>
      <c r="FH28" s="42">
        <v>17.707943633869561</v>
      </c>
      <c r="FI28" s="42">
        <v>17.559495591163362</v>
      </c>
      <c r="FJ28" s="43">
        <v>19.490630039481733</v>
      </c>
      <c r="FK28" s="44">
        <v>22.694633895251577</v>
      </c>
      <c r="FL28" s="45">
        <v>21.154488713061841</v>
      </c>
      <c r="FM28" s="46"/>
    </row>
    <row r="29" spans="1:169" ht="12" x14ac:dyDescent="0.2">
      <c r="A29" s="19" t="s">
        <v>103</v>
      </c>
      <c r="B29" s="41">
        <v>12.266666666666666</v>
      </c>
      <c r="C29" s="42">
        <v>9.9255583126550881</v>
      </c>
      <c r="D29" s="42">
        <v>14.051041361102962</v>
      </c>
      <c r="E29" s="42">
        <v>11.500110791048083</v>
      </c>
      <c r="F29" s="42">
        <v>12.181787117717411</v>
      </c>
      <c r="G29" s="42">
        <v>10.383957718016477</v>
      </c>
      <c r="H29" s="42">
        <v>12.26322983792228</v>
      </c>
      <c r="I29" s="42">
        <v>13.077255071212775</v>
      </c>
      <c r="J29" s="42">
        <v>11.384053902302076</v>
      </c>
      <c r="K29" s="42">
        <v>17.994263018534866</v>
      </c>
      <c r="L29" s="43">
        <v>12.243182667164737</v>
      </c>
      <c r="M29" s="44">
        <v>13.626693865656419</v>
      </c>
      <c r="N29" s="45">
        <v>12.957750718704375</v>
      </c>
      <c r="O29" s="46"/>
      <c r="P29" s="41">
        <v>9.9041533546325873</v>
      </c>
      <c r="Q29" s="42">
        <v>10.921501706484642</v>
      </c>
      <c r="R29" s="42">
        <v>13.483535528596189</v>
      </c>
      <c r="S29" s="42">
        <v>11.26418152350081</v>
      </c>
      <c r="T29" s="42">
        <v>12.421652421652421</v>
      </c>
      <c r="U29" s="42">
        <v>9.2318919905126808</v>
      </c>
      <c r="V29" s="42">
        <v>12.701525054466231</v>
      </c>
      <c r="W29" s="42">
        <v>11.886760752688172</v>
      </c>
      <c r="X29" s="42">
        <v>11.939089583670825</v>
      </c>
      <c r="Y29" s="42">
        <v>14.970563498738434</v>
      </c>
      <c r="Z29" s="43">
        <v>12.532563542913469</v>
      </c>
      <c r="AA29" s="44">
        <v>12.057235042435295</v>
      </c>
      <c r="AB29" s="45">
        <v>12.294448348559381</v>
      </c>
      <c r="AC29" s="46"/>
      <c r="AD29" s="75">
        <v>16.065573770491802</v>
      </c>
      <c r="AE29" s="76">
        <v>6.6997518610421833</v>
      </c>
      <c r="AF29" s="76">
        <v>12.329579134558388</v>
      </c>
      <c r="AG29" s="76">
        <v>9.6612866560581949</v>
      </c>
      <c r="AH29" s="76">
        <v>12.452075345890982</v>
      </c>
      <c r="AI29" s="76">
        <v>9.3617021276595747</v>
      </c>
      <c r="AJ29" s="76">
        <v>12.613981762917934</v>
      </c>
      <c r="AK29" s="76">
        <v>12.271752790714867</v>
      </c>
      <c r="AL29" s="76">
        <v>12.651280607936954</v>
      </c>
      <c r="AM29" s="76">
        <v>15.458764726883256</v>
      </c>
      <c r="AN29" s="77">
        <v>12.595162082514735</v>
      </c>
      <c r="AO29" s="78">
        <v>12.127763230010352</v>
      </c>
      <c r="AP29" s="79">
        <v>12.360512397199548</v>
      </c>
      <c r="AQ29" s="80"/>
      <c r="AR29" s="41">
        <v>13.461538461538462</v>
      </c>
      <c r="AS29" s="42">
        <v>12.401055408970976</v>
      </c>
      <c r="AT29" s="42">
        <v>13.280254777070063</v>
      </c>
      <c r="AU29" s="42">
        <v>9.8543689320388346</v>
      </c>
      <c r="AV29" s="42">
        <v>12.019579405366207</v>
      </c>
      <c r="AW29" s="42">
        <v>9.6406660823838735</v>
      </c>
      <c r="AX29" s="42">
        <v>12.743788405022711</v>
      </c>
      <c r="AY29" s="42">
        <v>12.501919827983413</v>
      </c>
      <c r="AZ29" s="42">
        <v>11.011771718074803</v>
      </c>
      <c r="BA29" s="42">
        <v>14.238165680473372</v>
      </c>
      <c r="BB29" s="43">
        <v>12.296499298554696</v>
      </c>
      <c r="BC29" s="44">
        <v>12.081179398812942</v>
      </c>
      <c r="BD29" s="45">
        <v>12.187646195292713</v>
      </c>
      <c r="BE29" s="46"/>
      <c r="BF29" s="41">
        <v>9.7435897435897445</v>
      </c>
      <c r="BG29" s="42">
        <v>9.252669039145907</v>
      </c>
      <c r="BH29" s="42">
        <v>13.169868554095046</v>
      </c>
      <c r="BI29" s="42">
        <v>9.5553655408294151</v>
      </c>
      <c r="BJ29" s="42">
        <v>11.420612813370473</v>
      </c>
      <c r="BK29" s="42">
        <v>8.39016653449643</v>
      </c>
      <c r="BL29" s="42">
        <v>11.487352838326146</v>
      </c>
      <c r="BM29" s="42">
        <v>11.353860858878951</v>
      </c>
      <c r="BN29" s="42">
        <v>9.7858197932053184</v>
      </c>
      <c r="BO29" s="42">
        <v>13.5903989332148</v>
      </c>
      <c r="BP29" s="43">
        <v>11.249827752514813</v>
      </c>
      <c r="BQ29" s="44">
        <v>11.122161916399079</v>
      </c>
      <c r="BR29" s="45">
        <v>11.18697185069114</v>
      </c>
      <c r="BS29" s="46"/>
      <c r="BT29" s="41">
        <v>16.062176165803109</v>
      </c>
      <c r="BU29" s="42">
        <v>10.48728813559322</v>
      </c>
      <c r="BV29" s="42">
        <v>14.383452665075577</v>
      </c>
      <c r="BW29" s="42">
        <v>10.25049946211772</v>
      </c>
      <c r="BX29" s="42">
        <v>12.688623540217819</v>
      </c>
      <c r="BY29" s="42">
        <v>8.9059923034634423</v>
      </c>
      <c r="BZ29" s="42">
        <v>11.053889036368462</v>
      </c>
      <c r="CA29" s="42">
        <v>12.256957682043462</v>
      </c>
      <c r="CB29" s="42">
        <v>10.493463667412554</v>
      </c>
      <c r="CC29" s="42">
        <v>13.761285841849391</v>
      </c>
      <c r="CD29" s="43">
        <v>11.866006133522058</v>
      </c>
      <c r="CE29" s="44">
        <v>11.666337805840568</v>
      </c>
      <c r="CF29" s="45">
        <v>11.768394144741603</v>
      </c>
      <c r="CG29" s="46"/>
      <c r="CH29" s="41">
        <v>8.3724569640062594</v>
      </c>
      <c r="CI29" s="42">
        <v>7.6787290379523396</v>
      </c>
      <c r="CJ29" s="42">
        <v>12.328767123287671</v>
      </c>
      <c r="CK29" s="42">
        <v>9.4528104964961965</v>
      </c>
      <c r="CL29" s="42">
        <v>12.30830248545743</v>
      </c>
      <c r="CM29" s="42">
        <v>8.72711792252022</v>
      </c>
      <c r="CN29" s="42">
        <v>11.602954655739472</v>
      </c>
      <c r="CO29" s="42">
        <v>11.846600064453755</v>
      </c>
      <c r="CP29" s="42">
        <v>10.688996290884569</v>
      </c>
      <c r="CQ29" s="42">
        <v>13.535911602209943</v>
      </c>
      <c r="CR29" s="43">
        <v>11.54998829313978</v>
      </c>
      <c r="CS29" s="44">
        <v>11.234718826405867</v>
      </c>
      <c r="CT29" s="45">
        <v>11.395766056691784</v>
      </c>
      <c r="CU29" s="46"/>
      <c r="CV29" s="41">
        <v>8.4485407066052236</v>
      </c>
      <c r="CW29" s="42">
        <v>10.490693739424705</v>
      </c>
      <c r="CX29" s="42">
        <v>11.897198960438926</v>
      </c>
      <c r="CY29" s="42">
        <v>13.146969277608637</v>
      </c>
      <c r="CZ29" s="42">
        <v>12.708681135225374</v>
      </c>
      <c r="DA29" s="42">
        <v>10.767468499427263</v>
      </c>
      <c r="DB29" s="42">
        <v>11.639010644959297</v>
      </c>
      <c r="DC29" s="42">
        <v>12.88689338937715</v>
      </c>
      <c r="DD29" s="42">
        <v>11.785825788323447</v>
      </c>
      <c r="DE29" s="42">
        <v>15.572967678746327</v>
      </c>
      <c r="DF29" s="43">
        <v>11.812873825121049</v>
      </c>
      <c r="DG29" s="44">
        <v>13.248548732050109</v>
      </c>
      <c r="DH29" s="45">
        <v>12.505527712264151</v>
      </c>
      <c r="DI29" s="46"/>
      <c r="DJ29" s="41">
        <v>7.4116305587229192</v>
      </c>
      <c r="DK29" s="42">
        <v>8.3565459610027855</v>
      </c>
      <c r="DL29" s="42">
        <v>10.837789661319073</v>
      </c>
      <c r="DM29" s="42">
        <v>10.287927260481561</v>
      </c>
      <c r="DN29" s="42">
        <v>10.091284231586844</v>
      </c>
      <c r="DO29" s="42">
        <v>8.6066104990278678</v>
      </c>
      <c r="DP29" s="42">
        <v>10.047892266110296</v>
      </c>
      <c r="DQ29" s="42">
        <v>11.083195340604123</v>
      </c>
      <c r="DR29" s="42">
        <v>9.7272109503931663</v>
      </c>
      <c r="DS29" s="42">
        <v>14.924848378307109</v>
      </c>
      <c r="DT29" s="43">
        <v>10.029646422810307</v>
      </c>
      <c r="DU29" s="44">
        <v>11.497388007951551</v>
      </c>
      <c r="DV29" s="45">
        <v>10.742012206067134</v>
      </c>
      <c r="DW29" s="46"/>
      <c r="DX29" s="41">
        <v>11.577608142493638</v>
      </c>
      <c r="DY29" s="42">
        <v>7.2519083969465647</v>
      </c>
      <c r="DZ29" s="42">
        <v>11.896869244935543</v>
      </c>
      <c r="EA29" s="42">
        <v>10.307878056142469</v>
      </c>
      <c r="EB29" s="42">
        <v>11.320254506892894</v>
      </c>
      <c r="EC29" s="42">
        <v>9.7680097680097688</v>
      </c>
      <c r="ED29" s="42">
        <v>10.559166408748581</v>
      </c>
      <c r="EE29" s="42">
        <v>11.922084017836189</v>
      </c>
      <c r="EF29" s="42">
        <v>11.383269546200109</v>
      </c>
      <c r="EG29" s="42">
        <v>15.855516715963072</v>
      </c>
      <c r="EH29" s="43">
        <v>11.063819725237048</v>
      </c>
      <c r="EI29" s="44">
        <v>12.193228774284865</v>
      </c>
      <c r="EJ29" s="45">
        <v>11.638441703254582</v>
      </c>
      <c r="EK29" s="46"/>
      <c r="EL29" s="41" t="str">
        <f t="shared" si="1"/>
        <v/>
      </c>
      <c r="EM29" s="42" t="str">
        <f t="shared" si="1"/>
        <v/>
      </c>
      <c r="EN29" s="42" t="str">
        <f t="shared" si="1"/>
        <v/>
      </c>
      <c r="EO29" s="42" t="str">
        <f t="shared" si="1"/>
        <v/>
      </c>
      <c r="EP29" s="42" t="str">
        <f t="shared" si="1"/>
        <v/>
      </c>
      <c r="EQ29" s="42" t="str">
        <f t="shared" si="1"/>
        <v/>
      </c>
      <c r="ER29" s="42" t="str">
        <f t="shared" si="1"/>
        <v/>
      </c>
      <c r="ES29" s="42" t="str">
        <f t="shared" si="1"/>
        <v/>
      </c>
      <c r="ET29" s="42" t="str">
        <f t="shared" si="1"/>
        <v/>
      </c>
      <c r="EU29" s="42" t="str">
        <f t="shared" si="1"/>
        <v/>
      </c>
      <c r="EV29" s="43" t="str">
        <f t="shared" si="1"/>
        <v/>
      </c>
      <c r="EW29" s="44" t="str">
        <f t="shared" si="1"/>
        <v/>
      </c>
      <c r="EX29" s="45" t="str">
        <f t="shared" si="1"/>
        <v/>
      </c>
      <c r="EY29" s="46"/>
      <c r="EZ29" s="41">
        <v>8.9622641509433958</v>
      </c>
      <c r="FA29" s="42">
        <v>12.192118226600986</v>
      </c>
      <c r="FB29" s="42">
        <v>14.800936768149883</v>
      </c>
      <c r="FC29" s="42">
        <v>15.427574171029669</v>
      </c>
      <c r="FD29" s="42">
        <v>13.732338466423242</v>
      </c>
      <c r="FE29" s="42">
        <v>15.592203898050974</v>
      </c>
      <c r="FF29" s="42">
        <v>12.358141201768008</v>
      </c>
      <c r="FG29" s="42">
        <v>13.917594064652889</v>
      </c>
      <c r="FH29" s="42">
        <v>12.956727771542587</v>
      </c>
      <c r="FI29" s="42">
        <v>17.028538921020196</v>
      </c>
      <c r="FJ29" s="43">
        <v>12.962242117555469</v>
      </c>
      <c r="FK29" s="44">
        <v>15.236134345644063</v>
      </c>
      <c r="FL29" s="45">
        <v>14.143088170433435</v>
      </c>
      <c r="FM29" s="46"/>
    </row>
    <row r="30" spans="1:169" ht="12" x14ac:dyDescent="0.2">
      <c r="A30" s="19" t="s">
        <v>104</v>
      </c>
      <c r="B30" s="41">
        <v>2.666666666666667</v>
      </c>
      <c r="C30" s="42">
        <v>1.9851116625310175</v>
      </c>
      <c r="D30" s="42">
        <v>9.680258140217072</v>
      </c>
      <c r="E30" s="42">
        <v>7.2235763350321296</v>
      </c>
      <c r="F30" s="42">
        <v>11.720485221254059</v>
      </c>
      <c r="G30" s="42">
        <v>7.9278719104616808</v>
      </c>
      <c r="H30" s="42">
        <v>9.8808826401093537</v>
      </c>
      <c r="I30" s="42">
        <v>8.3800891957991652</v>
      </c>
      <c r="J30" s="42">
        <v>6.5412689500280745</v>
      </c>
      <c r="K30" s="42">
        <v>4.7109443954104151</v>
      </c>
      <c r="L30" s="43">
        <v>9.3699414767774858</v>
      </c>
      <c r="M30" s="44">
        <v>7.0989363252222066</v>
      </c>
      <c r="N30" s="45">
        <v>8.1969927301735428</v>
      </c>
      <c r="O30" s="46"/>
      <c r="P30" s="41">
        <v>1.9169329073482428</v>
      </c>
      <c r="Q30" s="42">
        <v>1.7064846416382253</v>
      </c>
      <c r="R30" s="42">
        <v>8.8041594454072793</v>
      </c>
      <c r="S30" s="42">
        <v>7.428417071853052</v>
      </c>
      <c r="T30" s="42">
        <v>10.674264007597341</v>
      </c>
      <c r="U30" s="42">
        <v>8.1736909323116222</v>
      </c>
      <c r="V30" s="42">
        <v>8.6564996368917946</v>
      </c>
      <c r="W30" s="42">
        <v>8.005712365591398</v>
      </c>
      <c r="X30" s="42">
        <v>6.6418273124898759</v>
      </c>
      <c r="Y30" s="42">
        <v>4.9060835435940566</v>
      </c>
      <c r="Z30" s="43">
        <v>8.5334084348377104</v>
      </c>
      <c r="AA30" s="44">
        <v>7.122816861892403</v>
      </c>
      <c r="AB30" s="45">
        <v>7.8267744202389311</v>
      </c>
      <c r="AC30" s="46"/>
      <c r="AD30" s="75">
        <v>2.2950819672131146</v>
      </c>
      <c r="AE30" s="76">
        <v>2.2332506203473943</v>
      </c>
      <c r="AF30" s="76">
        <v>8.3283935981031405</v>
      </c>
      <c r="AG30" s="76">
        <v>6.9561263923618997</v>
      </c>
      <c r="AH30" s="76">
        <v>11.085180863477246</v>
      </c>
      <c r="AI30" s="76">
        <v>7.9378068739770864</v>
      </c>
      <c r="AJ30" s="76">
        <v>8.7512664640324207</v>
      </c>
      <c r="AK30" s="76">
        <v>7.4369778960597319</v>
      </c>
      <c r="AL30" s="76">
        <v>7.092597804672109</v>
      </c>
      <c r="AM30" s="76">
        <v>4.7602046888016183</v>
      </c>
      <c r="AN30" s="77">
        <v>8.7150049115913557</v>
      </c>
      <c r="AO30" s="78">
        <v>6.7170087083612451</v>
      </c>
      <c r="AP30" s="79">
        <v>7.7119447246935096</v>
      </c>
      <c r="AQ30" s="80"/>
      <c r="AR30" s="41">
        <v>1.2820512820512819</v>
      </c>
      <c r="AS30" s="42">
        <v>2.3746701846965697</v>
      </c>
      <c r="AT30" s="42">
        <v>8.7898089171974512</v>
      </c>
      <c r="AU30" s="42">
        <v>6.383495145631068</v>
      </c>
      <c r="AV30" s="42">
        <v>9.7715736040609134</v>
      </c>
      <c r="AW30" s="42">
        <v>8.0105170902716925</v>
      </c>
      <c r="AX30" s="42">
        <v>8.6361207587496658</v>
      </c>
      <c r="AY30" s="42">
        <v>7.717708493318999</v>
      </c>
      <c r="AZ30" s="42">
        <v>6.85441811950529</v>
      </c>
      <c r="BA30" s="42">
        <v>4.5118343195266277</v>
      </c>
      <c r="BB30" s="43">
        <v>8.3912433525822969</v>
      </c>
      <c r="BC30" s="44">
        <v>6.7011296189929155</v>
      </c>
      <c r="BD30" s="45">
        <v>7.5368210488957716</v>
      </c>
      <c r="BE30" s="46"/>
      <c r="BF30" s="41">
        <v>3.2478632478632483</v>
      </c>
      <c r="BG30" s="42">
        <v>1.9572953736654803</v>
      </c>
      <c r="BH30" s="42">
        <v>8.7967644084934271</v>
      </c>
      <c r="BI30" s="42">
        <v>6.5412569474134248</v>
      </c>
      <c r="BJ30" s="42">
        <v>9.0219746208604157</v>
      </c>
      <c r="BK30" s="42">
        <v>8.3267248215701812</v>
      </c>
      <c r="BL30" s="42">
        <v>8.672339433500408</v>
      </c>
      <c r="BM30" s="42">
        <v>8.2815593636922227</v>
      </c>
      <c r="BN30" s="42">
        <v>6.2284588872476609</v>
      </c>
      <c r="BO30" s="42">
        <v>4.0004444938326476</v>
      </c>
      <c r="BP30" s="43">
        <v>8.1135455422350837</v>
      </c>
      <c r="BQ30" s="44">
        <v>6.8625500838282516</v>
      </c>
      <c r="BR30" s="45">
        <v>7.4976215792713647</v>
      </c>
      <c r="BS30" s="46"/>
      <c r="BT30" s="41">
        <v>7.3402417962003463</v>
      </c>
      <c r="BU30" s="42">
        <v>3.6016949152542375</v>
      </c>
      <c r="BV30" s="42">
        <v>13.826571201272872</v>
      </c>
      <c r="BW30" s="42">
        <v>8.0682342093130472</v>
      </c>
      <c r="BX30" s="42">
        <v>12.609893714735598</v>
      </c>
      <c r="BY30" s="42">
        <v>9.703133589884553</v>
      </c>
      <c r="BZ30" s="42">
        <v>9.8539952216617994</v>
      </c>
      <c r="CA30" s="42">
        <v>8.9909772525098486</v>
      </c>
      <c r="CB30" s="42">
        <v>7.2429631374396424</v>
      </c>
      <c r="CC30" s="42">
        <v>4.6433177894632403</v>
      </c>
      <c r="CD30" s="43">
        <v>10.346779900920028</v>
      </c>
      <c r="CE30" s="44">
        <v>7.7644041041831091</v>
      </c>
      <c r="CF30" s="45">
        <v>9.0843321195167253</v>
      </c>
      <c r="CG30" s="46"/>
      <c r="CH30" s="41">
        <v>3.4428794992175273</v>
      </c>
      <c r="CI30" s="42">
        <v>3.7069726390114734</v>
      </c>
      <c r="CJ30" s="42">
        <v>10.305105853051058</v>
      </c>
      <c r="CK30" s="42">
        <v>6.7392276725808857</v>
      </c>
      <c r="CL30" s="42">
        <v>11.409307244843998</v>
      </c>
      <c r="CM30" s="42">
        <v>8.4149283382999851</v>
      </c>
      <c r="CN30" s="42">
        <v>9.343829190704696</v>
      </c>
      <c r="CO30" s="42">
        <v>7.9600386722526588</v>
      </c>
      <c r="CP30" s="42">
        <v>7.0473193211194785</v>
      </c>
      <c r="CQ30" s="42">
        <v>3.8197751952752905</v>
      </c>
      <c r="CR30" s="43">
        <v>9.1992507609459135</v>
      </c>
      <c r="CS30" s="44">
        <v>6.657701711491443</v>
      </c>
      <c r="CT30" s="45">
        <v>7.9559861260614761</v>
      </c>
      <c r="CU30" s="46"/>
      <c r="CV30" s="41">
        <v>3.225806451612903</v>
      </c>
      <c r="CW30" s="42">
        <v>2.1996615905245349</v>
      </c>
      <c r="CX30" s="42">
        <v>8.6918856482818363</v>
      </c>
      <c r="CY30" s="42">
        <v>7.5006919457514529</v>
      </c>
      <c r="CZ30" s="42">
        <v>9.6619365609348922</v>
      </c>
      <c r="DA30" s="42">
        <v>8.4536082474226806</v>
      </c>
      <c r="DB30" s="42">
        <v>8.78991859737007</v>
      </c>
      <c r="DC30" s="42">
        <v>7.7378677875429887</v>
      </c>
      <c r="DD30" s="42">
        <v>6.369029035279425</v>
      </c>
      <c r="DE30" s="42">
        <v>3.8057926402686437</v>
      </c>
      <c r="DF30" s="43">
        <v>8.2455140985474227</v>
      </c>
      <c r="DG30" s="44">
        <v>6.6261839291170173</v>
      </c>
      <c r="DH30" s="45">
        <v>7.4642541273584913</v>
      </c>
      <c r="DI30" s="46"/>
      <c r="DJ30" s="41">
        <v>1.7103762827822122</v>
      </c>
      <c r="DK30" s="42">
        <v>2.0891364902506964</v>
      </c>
      <c r="DL30" s="42">
        <v>9.0909090909090917</v>
      </c>
      <c r="DM30" s="42">
        <v>6.6341134871190439</v>
      </c>
      <c r="DN30" s="42">
        <v>9.7036388645742164</v>
      </c>
      <c r="DO30" s="42">
        <v>9.5528191834089426</v>
      </c>
      <c r="DP30" s="42">
        <v>8.4451609843994504</v>
      </c>
      <c r="DQ30" s="42">
        <v>9.5414834694227153</v>
      </c>
      <c r="DR30" s="42">
        <v>7.465294631589166</v>
      </c>
      <c r="DS30" s="42">
        <v>5.9418124285839857</v>
      </c>
      <c r="DT30" s="43">
        <v>8.3947334001831102</v>
      </c>
      <c r="DU30" s="44">
        <v>8.074060376311774</v>
      </c>
      <c r="DV30" s="45">
        <v>8.2390953150242314</v>
      </c>
      <c r="DW30" s="46"/>
      <c r="DX30" s="41">
        <v>2.7989821882951653</v>
      </c>
      <c r="DY30" s="42">
        <v>1.6539440203562339</v>
      </c>
      <c r="DZ30" s="42">
        <v>8.360957642725598</v>
      </c>
      <c r="EA30" s="42">
        <v>5.5991548445517658</v>
      </c>
      <c r="EB30" s="42">
        <v>9.5307529162248148</v>
      </c>
      <c r="EC30" s="42">
        <v>9.2307692307692317</v>
      </c>
      <c r="ED30" s="42">
        <v>8.2636954503249775</v>
      </c>
      <c r="EE30" s="42">
        <v>8.1436282562778697</v>
      </c>
      <c r="EF30" s="42">
        <v>6.9764898851831596</v>
      </c>
      <c r="EG30" s="42">
        <v>4.9475665501478892</v>
      </c>
      <c r="EH30" s="43">
        <v>8.1222955238703261</v>
      </c>
      <c r="EI30" s="44">
        <v>7.0314818619729245</v>
      </c>
      <c r="EJ30" s="45">
        <v>7.5673101493716173</v>
      </c>
      <c r="EK30" s="46"/>
      <c r="EL30" s="41" t="str">
        <f t="shared" si="1"/>
        <v/>
      </c>
      <c r="EM30" s="42" t="str">
        <f t="shared" si="1"/>
        <v/>
      </c>
      <c r="EN30" s="42" t="str">
        <f t="shared" si="1"/>
        <v/>
      </c>
      <c r="EO30" s="42" t="str">
        <f t="shared" si="1"/>
        <v/>
      </c>
      <c r="EP30" s="42" t="str">
        <f t="shared" si="1"/>
        <v/>
      </c>
      <c r="EQ30" s="42" t="str">
        <f t="shared" si="1"/>
        <v/>
      </c>
      <c r="ER30" s="42" t="str">
        <f t="shared" si="1"/>
        <v/>
      </c>
      <c r="ES30" s="42" t="str">
        <f t="shared" si="1"/>
        <v/>
      </c>
      <c r="ET30" s="42" t="str">
        <f t="shared" si="1"/>
        <v/>
      </c>
      <c r="EU30" s="42" t="str">
        <f t="shared" si="1"/>
        <v/>
      </c>
      <c r="EV30" s="43" t="str">
        <f t="shared" si="1"/>
        <v/>
      </c>
      <c r="EW30" s="44" t="str">
        <f t="shared" si="1"/>
        <v/>
      </c>
      <c r="EX30" s="45" t="str">
        <f t="shared" si="1"/>
        <v/>
      </c>
      <c r="EY30" s="46"/>
      <c r="EZ30" s="41">
        <v>1.4150943396226416</v>
      </c>
      <c r="FA30" s="42">
        <v>2.3399014778325125</v>
      </c>
      <c r="FB30" s="42">
        <v>9.437939110070257</v>
      </c>
      <c r="FC30" s="42">
        <v>5.6719022687609071</v>
      </c>
      <c r="FD30" s="42">
        <v>13.446578822035244</v>
      </c>
      <c r="FE30" s="42">
        <v>8.7406296851574208</v>
      </c>
      <c r="FF30" s="42">
        <v>10.960458726555968</v>
      </c>
      <c r="FG30" s="42">
        <v>8.6314255431902485</v>
      </c>
      <c r="FH30" s="42">
        <v>7.2203516647961097</v>
      </c>
      <c r="FI30" s="42">
        <v>5.1009765810182985</v>
      </c>
      <c r="FJ30" s="43">
        <v>10.21242284379692</v>
      </c>
      <c r="FK30" s="44">
        <v>7.1239222751254658</v>
      </c>
      <c r="FL30" s="45">
        <v>8.6085457291402143</v>
      </c>
      <c r="FM30" s="46"/>
    </row>
    <row r="31" spans="1:169" ht="12" x14ac:dyDescent="0.2">
      <c r="A31" s="19" t="s">
        <v>114</v>
      </c>
      <c r="B31" s="41">
        <v>0</v>
      </c>
      <c r="C31" s="42">
        <v>0.49627791563275436</v>
      </c>
      <c r="D31" s="42">
        <v>9.738926371369903</v>
      </c>
      <c r="E31" s="42">
        <v>22.645690228229558</v>
      </c>
      <c r="F31" s="42">
        <v>14.334529301213053</v>
      </c>
      <c r="G31" s="42">
        <v>31.944660345095599</v>
      </c>
      <c r="H31" s="42">
        <v>9.3601510121721017</v>
      </c>
      <c r="I31" s="42">
        <v>19.054812257229177</v>
      </c>
      <c r="J31" s="42">
        <v>6.3868613138686134</v>
      </c>
      <c r="K31" s="42">
        <v>6.5864960282436007</v>
      </c>
      <c r="L31" s="43">
        <v>9.5380400946332955</v>
      </c>
      <c r="M31" s="44">
        <v>18.432172519306427</v>
      </c>
      <c r="N31" s="45">
        <v>14.131759960264304</v>
      </c>
      <c r="O31" s="46"/>
      <c r="P31" s="41">
        <v>1.9169329073482428</v>
      </c>
      <c r="Q31" s="42">
        <v>3.4129692832764507</v>
      </c>
      <c r="R31" s="42">
        <v>10.606585788561524</v>
      </c>
      <c r="S31" s="42">
        <v>21.745002701242573</v>
      </c>
      <c r="T31" s="42">
        <v>15.631528964862298</v>
      </c>
      <c r="U31" s="42">
        <v>32.129173508483852</v>
      </c>
      <c r="V31" s="42">
        <v>9.3827160493827169</v>
      </c>
      <c r="W31" s="42">
        <v>19.203629032258064</v>
      </c>
      <c r="X31" s="42">
        <v>6.5122306820022677</v>
      </c>
      <c r="Y31" s="42">
        <v>6.8965517241379306</v>
      </c>
      <c r="Z31" s="43">
        <v>9.9591635569950014</v>
      </c>
      <c r="AA31" s="44">
        <v>18.776741249912323</v>
      </c>
      <c r="AB31" s="45">
        <v>14.376317638791287</v>
      </c>
      <c r="AC31" s="46"/>
      <c r="AD31" s="75">
        <v>0.98360655737704927</v>
      </c>
      <c r="AE31" s="76">
        <v>2.481389578163772</v>
      </c>
      <c r="AF31" s="76">
        <v>9.4842916419679906</v>
      </c>
      <c r="AG31" s="76">
        <v>18.822459649920436</v>
      </c>
      <c r="AH31" s="76">
        <v>12.818803133855642</v>
      </c>
      <c r="AI31" s="76">
        <v>28.527004909983631</v>
      </c>
      <c r="AJ31" s="76">
        <v>9.2008611955420463</v>
      </c>
      <c r="AK31" s="76">
        <v>18.348488208767648</v>
      </c>
      <c r="AL31" s="76">
        <v>6.1919504643962853</v>
      </c>
      <c r="AM31" s="76">
        <v>6.2715696774961316</v>
      </c>
      <c r="AN31" s="77">
        <v>9.1631876227897848</v>
      </c>
      <c r="AO31" s="78">
        <v>17.020887887461178</v>
      </c>
      <c r="AP31" s="79">
        <v>13.108013085083616</v>
      </c>
      <c r="AQ31" s="80"/>
      <c r="AR31" s="41">
        <v>0</v>
      </c>
      <c r="AS31" s="42">
        <v>1.5831134564643801</v>
      </c>
      <c r="AT31" s="42">
        <v>9.6496815286624216</v>
      </c>
      <c r="AU31" s="42">
        <v>17.888349514563107</v>
      </c>
      <c r="AV31" s="42">
        <v>13.469905728788978</v>
      </c>
      <c r="AW31" s="42">
        <v>28.851884312007009</v>
      </c>
      <c r="AX31" s="42">
        <v>8.8097782527384449</v>
      </c>
      <c r="AY31" s="42">
        <v>16.78697588696053</v>
      </c>
      <c r="AZ31" s="42">
        <v>5.8262554015794965</v>
      </c>
      <c r="BA31" s="42">
        <v>6.0157790927021697</v>
      </c>
      <c r="BB31" s="43">
        <v>8.9915500309940946</v>
      </c>
      <c r="BC31" s="44">
        <v>16.156104409981491</v>
      </c>
      <c r="BD31" s="45">
        <v>12.613528206617303</v>
      </c>
      <c r="BE31" s="46"/>
      <c r="BF31" s="41">
        <v>1.8803418803418803</v>
      </c>
      <c r="BG31" s="42">
        <v>2.4911032028469751</v>
      </c>
      <c r="BH31" s="42">
        <v>8.9989888776541953</v>
      </c>
      <c r="BI31" s="42">
        <v>19.089354424967937</v>
      </c>
      <c r="BJ31" s="42">
        <v>12.999071494893222</v>
      </c>
      <c r="BK31" s="42">
        <v>28.453608247422679</v>
      </c>
      <c r="BL31" s="42">
        <v>8.287679216691922</v>
      </c>
      <c r="BM31" s="42">
        <v>16.849866866935209</v>
      </c>
      <c r="BN31" s="42">
        <v>5.329886755292959</v>
      </c>
      <c r="BO31" s="42">
        <v>6.0673408156461832</v>
      </c>
      <c r="BP31" s="43">
        <v>8.4387487942676032</v>
      </c>
      <c r="BQ31" s="44">
        <v>16.239947713904122</v>
      </c>
      <c r="BR31" s="45">
        <v>12.279646314846941</v>
      </c>
      <c r="BS31" s="46"/>
      <c r="BT31" s="41">
        <v>1.2953367875647668</v>
      </c>
      <c r="BU31" s="42">
        <v>3.7076271186440675</v>
      </c>
      <c r="BV31" s="42">
        <v>7.3349244232299116</v>
      </c>
      <c r="BW31" s="42">
        <v>15.721530659289995</v>
      </c>
      <c r="BX31" s="42">
        <v>11.009053929930456</v>
      </c>
      <c r="BY31" s="42">
        <v>26.443100604727871</v>
      </c>
      <c r="BZ31" s="42">
        <v>8.3939474382797989</v>
      </c>
      <c r="CA31" s="42">
        <v>15.808870250349472</v>
      </c>
      <c r="CB31" s="42">
        <v>5.7943705099517135</v>
      </c>
      <c r="CC31" s="42">
        <v>5.5858716142474449</v>
      </c>
      <c r="CD31" s="43">
        <v>7.9924510497758909</v>
      </c>
      <c r="CE31" s="44">
        <v>14.880130228887134</v>
      </c>
      <c r="CF31" s="45">
        <v>11.359635372706007</v>
      </c>
      <c r="CG31" s="46"/>
      <c r="CH31" s="41">
        <v>1.7214397496087637</v>
      </c>
      <c r="CI31" s="42">
        <v>2.64783759929391</v>
      </c>
      <c r="CJ31" s="42">
        <v>8.1257783312577843</v>
      </c>
      <c r="CK31" s="42">
        <v>16.117489190398089</v>
      </c>
      <c r="CL31" s="42">
        <v>10.721840296139609</v>
      </c>
      <c r="CM31" s="42">
        <v>23.996026678019014</v>
      </c>
      <c r="CN31" s="42">
        <v>8.0444276702431665</v>
      </c>
      <c r="CO31" s="42">
        <v>15.385111182726394</v>
      </c>
      <c r="CP31" s="42">
        <v>5.5636731482522199</v>
      </c>
      <c r="CQ31" s="42">
        <v>5.4296056391693659</v>
      </c>
      <c r="CR31" s="43">
        <v>7.8248653711074683</v>
      </c>
      <c r="CS31" s="44">
        <v>14.080684596577017</v>
      </c>
      <c r="CT31" s="45">
        <v>10.885061595502931</v>
      </c>
      <c r="CU31" s="46"/>
      <c r="CV31" s="41">
        <v>1.3824884792626728</v>
      </c>
      <c r="CW31" s="42">
        <v>1.1844331641285957</v>
      </c>
      <c r="CX31" s="42">
        <v>7.4790643950332081</v>
      </c>
      <c r="CY31" s="42">
        <v>15.305840022142265</v>
      </c>
      <c r="CZ31" s="42">
        <v>10.496661101836393</v>
      </c>
      <c r="DA31" s="42">
        <v>22.817869415807561</v>
      </c>
      <c r="DB31" s="42">
        <v>7.1149029430181585</v>
      </c>
      <c r="DC31" s="42">
        <v>13.975926633549864</v>
      </c>
      <c r="DD31" s="42">
        <v>4.4021230096784265</v>
      </c>
      <c r="DE31" s="42">
        <v>4.5053868756121451</v>
      </c>
      <c r="DF31" s="43">
        <v>6.9851894047279988</v>
      </c>
      <c r="DG31" s="44">
        <v>12.759700580507181</v>
      </c>
      <c r="DH31" s="45">
        <v>9.7711527122641506</v>
      </c>
      <c r="DI31" s="46"/>
      <c r="DJ31" s="41">
        <v>1.5963511972633979</v>
      </c>
      <c r="DK31" s="42">
        <v>2.5069637883008355</v>
      </c>
      <c r="DL31" s="42">
        <v>10.035650623885918</v>
      </c>
      <c r="DM31" s="42">
        <v>22.44485603636976</v>
      </c>
      <c r="DN31" s="42">
        <v>15.305739652369638</v>
      </c>
      <c r="DO31" s="42">
        <v>32.080362929358394</v>
      </c>
      <c r="DP31" s="42">
        <v>9.2275593911517859</v>
      </c>
      <c r="DQ31" s="42">
        <v>20.550448238451434</v>
      </c>
      <c r="DR31" s="42">
        <v>6.4265605281040683</v>
      </c>
      <c r="DS31" s="42">
        <v>8.6578184055550675</v>
      </c>
      <c r="DT31" s="43">
        <v>9.611108689017744</v>
      </c>
      <c r="DU31" s="44">
        <v>19.439693033146874</v>
      </c>
      <c r="DV31" s="45">
        <v>14.381394722670976</v>
      </c>
      <c r="DW31" s="46"/>
      <c r="DX31" s="41">
        <v>0.89058524173027986</v>
      </c>
      <c r="DY31" s="42">
        <v>2.2900763358778624</v>
      </c>
      <c r="DZ31" s="42">
        <v>9.8158379373848987</v>
      </c>
      <c r="EA31" s="42">
        <v>19.921521279806822</v>
      </c>
      <c r="EB31" s="42">
        <v>14.647401908801697</v>
      </c>
      <c r="EC31" s="42">
        <v>27.838827838827839</v>
      </c>
      <c r="ED31" s="42">
        <v>9.7235118126483027</v>
      </c>
      <c r="EE31" s="42">
        <v>17.619103496831727</v>
      </c>
      <c r="EF31" s="42">
        <v>6.5281574630945878</v>
      </c>
      <c r="EG31" s="42">
        <v>7.7440172089271311</v>
      </c>
      <c r="EH31" s="43">
        <v>9.758577475112908</v>
      </c>
      <c r="EI31" s="44">
        <v>17.087870693788094</v>
      </c>
      <c r="EJ31" s="45">
        <v>13.487583339140938</v>
      </c>
      <c r="EK31" s="46"/>
      <c r="EL31" s="41" t="str">
        <f t="shared" si="1"/>
        <v/>
      </c>
      <c r="EM31" s="42" t="str">
        <f t="shared" si="1"/>
        <v/>
      </c>
      <c r="EN31" s="42" t="str">
        <f t="shared" si="1"/>
        <v/>
      </c>
      <c r="EO31" s="42" t="str">
        <f t="shared" si="1"/>
        <v/>
      </c>
      <c r="EP31" s="42" t="str">
        <f t="shared" si="1"/>
        <v/>
      </c>
      <c r="EQ31" s="42" t="str">
        <f t="shared" si="1"/>
        <v/>
      </c>
      <c r="ER31" s="42" t="str">
        <f t="shared" si="1"/>
        <v/>
      </c>
      <c r="ES31" s="42" t="str">
        <f t="shared" si="1"/>
        <v/>
      </c>
      <c r="ET31" s="42" t="str">
        <f t="shared" si="1"/>
        <v/>
      </c>
      <c r="EU31" s="42" t="str">
        <f t="shared" si="1"/>
        <v/>
      </c>
      <c r="EV31" s="43" t="str">
        <f t="shared" si="1"/>
        <v/>
      </c>
      <c r="EW31" s="44" t="str">
        <f t="shared" si="1"/>
        <v/>
      </c>
      <c r="EX31" s="45" t="str">
        <f t="shared" si="1"/>
        <v/>
      </c>
      <c r="EY31" s="46"/>
      <c r="EZ31" s="41">
        <v>0.62893081761006298</v>
      </c>
      <c r="FA31" s="42">
        <v>1.9704433497536946</v>
      </c>
      <c r="FB31" s="42">
        <v>8.9227166276346601</v>
      </c>
      <c r="FC31" s="42">
        <v>14.240837696335079</v>
      </c>
      <c r="FD31" s="42">
        <v>10.57310684235593</v>
      </c>
      <c r="FE31" s="42">
        <v>22.953523238380811</v>
      </c>
      <c r="FF31" s="42">
        <v>8.427905865487995</v>
      </c>
      <c r="FG31" s="42">
        <v>14.791997880233174</v>
      </c>
      <c r="FH31" s="42">
        <v>5.9733133807207883</v>
      </c>
      <c r="FI31" s="42">
        <v>5.5940077747226704</v>
      </c>
      <c r="FJ31" s="43">
        <v>8.1771673246955459</v>
      </c>
      <c r="FK31" s="44">
        <v>13.347059580491571</v>
      </c>
      <c r="FL31" s="45">
        <v>10.861923791448923</v>
      </c>
      <c r="FM31" s="46"/>
    </row>
    <row r="32" spans="1:169" ht="12" x14ac:dyDescent="0.2">
      <c r="A32" s="19" t="s">
        <v>115</v>
      </c>
      <c r="B32" s="41">
        <v>1.0666666666666667</v>
      </c>
      <c r="C32" s="42">
        <v>0</v>
      </c>
      <c r="D32" s="42">
        <v>0.88002346729246106</v>
      </c>
      <c r="E32" s="42">
        <v>1.0414358519831599</v>
      </c>
      <c r="F32" s="42">
        <v>1.2643089014180762</v>
      </c>
      <c r="G32" s="42">
        <v>1.4145810663764962</v>
      </c>
      <c r="H32" s="42">
        <v>1.4320119768274426</v>
      </c>
      <c r="I32" s="42">
        <v>1.3523234067040713</v>
      </c>
      <c r="J32" s="42">
        <v>1.6704098820887143</v>
      </c>
      <c r="K32" s="42">
        <v>0.49646954986760811</v>
      </c>
      <c r="L32" s="43">
        <v>1.3914830033619723</v>
      </c>
      <c r="M32" s="44">
        <v>1.0811598426344164</v>
      </c>
      <c r="N32" s="45">
        <v>1.2312045635846416</v>
      </c>
      <c r="O32" s="46"/>
      <c r="P32" s="41">
        <v>0.95846645367412142</v>
      </c>
      <c r="Q32" s="42">
        <v>0.68259385665529015</v>
      </c>
      <c r="R32" s="42">
        <v>1.1785095320623917</v>
      </c>
      <c r="S32" s="42">
        <v>0.86439762290653699</v>
      </c>
      <c r="T32" s="42">
        <v>1.7094017094017095</v>
      </c>
      <c r="U32" s="42">
        <v>1.6055464331326399</v>
      </c>
      <c r="V32" s="42">
        <v>1.6412490922294842</v>
      </c>
      <c r="W32" s="42">
        <v>1.2348790322580645</v>
      </c>
      <c r="X32" s="42">
        <v>2.2355418759112267</v>
      </c>
      <c r="Y32" s="42">
        <v>0.58873002523128681</v>
      </c>
      <c r="Z32" s="43">
        <v>1.7285080616771105</v>
      </c>
      <c r="AA32" s="44">
        <v>1.0906922915059269</v>
      </c>
      <c r="AB32" s="45">
        <v>1.4089950808151792</v>
      </c>
      <c r="AC32" s="46"/>
      <c r="AD32" s="75">
        <v>0.65573770491803274</v>
      </c>
      <c r="AE32" s="76">
        <v>0.99255583126550873</v>
      </c>
      <c r="AF32" s="76">
        <v>0.8595139300533492</v>
      </c>
      <c r="AG32" s="76">
        <v>1.2730165946806091</v>
      </c>
      <c r="AH32" s="76">
        <v>1.0335055842640439</v>
      </c>
      <c r="AI32" s="76">
        <v>1.3584288052373159</v>
      </c>
      <c r="AJ32" s="76">
        <v>1.2411347517730498</v>
      </c>
      <c r="AK32" s="76">
        <v>1.1384638131145117</v>
      </c>
      <c r="AL32" s="76">
        <v>1.6042780748663104</v>
      </c>
      <c r="AM32" s="76">
        <v>0.5355230274901821</v>
      </c>
      <c r="AN32" s="77">
        <v>1.2371070726915521</v>
      </c>
      <c r="AO32" s="78">
        <v>1.0413494915047805</v>
      </c>
      <c r="AP32" s="79">
        <v>1.1388302913571189</v>
      </c>
      <c r="AQ32" s="80"/>
      <c r="AR32" s="41">
        <v>0.64102564102564097</v>
      </c>
      <c r="AS32" s="42">
        <v>0.52770448548812665</v>
      </c>
      <c r="AT32" s="42">
        <v>1.1146496815286624</v>
      </c>
      <c r="AU32" s="42">
        <v>0.87378640776699035</v>
      </c>
      <c r="AV32" s="42">
        <v>1.3959390862944163</v>
      </c>
      <c r="AW32" s="42">
        <v>1.4022787028921999</v>
      </c>
      <c r="AX32" s="42">
        <v>1.2089233235372694</v>
      </c>
      <c r="AY32" s="42">
        <v>1.0597450468438028</v>
      </c>
      <c r="AZ32" s="42">
        <v>2.0861272537624798</v>
      </c>
      <c r="BA32" s="42">
        <v>0.60404339250493089</v>
      </c>
      <c r="BB32" s="43">
        <v>1.4192032886365862</v>
      </c>
      <c r="BC32" s="44">
        <v>0.97325930180611409</v>
      </c>
      <c r="BD32" s="45">
        <v>1.19376018325832</v>
      </c>
      <c r="BE32" s="46"/>
      <c r="BF32" s="41">
        <v>1.1965811965811968</v>
      </c>
      <c r="BG32" s="42">
        <v>0.1779359430604982</v>
      </c>
      <c r="BH32" s="42">
        <v>1.0111223458038423</v>
      </c>
      <c r="BI32" s="42">
        <v>1.2825994014536126</v>
      </c>
      <c r="BJ32" s="42">
        <v>1.3153822346022903</v>
      </c>
      <c r="BK32" s="42">
        <v>1.4274385408406027</v>
      </c>
      <c r="BL32" s="42">
        <v>1.2064343163538873</v>
      </c>
      <c r="BM32" s="42">
        <v>1.051409845019458</v>
      </c>
      <c r="BN32" s="42">
        <v>1.6371245691777452</v>
      </c>
      <c r="BO32" s="42">
        <v>0.64451605733970441</v>
      </c>
      <c r="BP32" s="43">
        <v>1.3008130081300813</v>
      </c>
      <c r="BQ32" s="44">
        <v>1.0315137393083458</v>
      </c>
      <c r="BR32" s="45">
        <v>1.1682242990654206</v>
      </c>
      <c r="BS32" s="46"/>
      <c r="BT32" s="41">
        <v>1.2089810017271159</v>
      </c>
      <c r="BU32" s="42">
        <v>0.21186440677966101</v>
      </c>
      <c r="BV32" s="42">
        <v>1.1296738265712012</v>
      </c>
      <c r="BW32" s="42">
        <v>1.2448132780082988</v>
      </c>
      <c r="BX32" s="42">
        <v>1.1022175567510826</v>
      </c>
      <c r="BY32" s="42">
        <v>1.6355140186915886</v>
      </c>
      <c r="BZ32" s="42">
        <v>1.0777807273692592</v>
      </c>
      <c r="CA32" s="42">
        <v>1.1691447452026942</v>
      </c>
      <c r="CB32" s="42">
        <v>1.4132610999882227</v>
      </c>
      <c r="CC32" s="42">
        <v>0.75404305982736375</v>
      </c>
      <c r="CD32" s="43">
        <v>1.1606510969568293</v>
      </c>
      <c r="CE32" s="44">
        <v>1.1395027624309393</v>
      </c>
      <c r="CF32" s="45">
        <v>1.1503122965249475</v>
      </c>
      <c r="CG32" s="46"/>
      <c r="CH32" s="41">
        <v>1.0954616588419406</v>
      </c>
      <c r="CI32" s="42">
        <v>0.17652250661959401</v>
      </c>
      <c r="CJ32" s="42">
        <v>0.84059775840597761</v>
      </c>
      <c r="CK32" s="42">
        <v>0.98404651856269565</v>
      </c>
      <c r="CL32" s="42">
        <v>1.0973030142781597</v>
      </c>
      <c r="CM32" s="42">
        <v>1.277139208173691</v>
      </c>
      <c r="CN32" s="42">
        <v>1.1322585862942793</v>
      </c>
      <c r="CO32" s="42">
        <v>1.1408314534321624</v>
      </c>
      <c r="CP32" s="42">
        <v>1.5398448915364731</v>
      </c>
      <c r="CQ32" s="42">
        <v>0.95256239283673083</v>
      </c>
      <c r="CR32" s="43">
        <v>1.1660032779208618</v>
      </c>
      <c r="CS32" s="44">
        <v>1.0635696821515892</v>
      </c>
      <c r="CT32" s="45">
        <v>1.1158952278435594</v>
      </c>
      <c r="CU32" s="46"/>
      <c r="CV32" s="41">
        <v>0.15360983102918588</v>
      </c>
      <c r="CW32" s="42">
        <v>0.16920473773265651</v>
      </c>
      <c r="CX32" s="42">
        <v>0.86630089517759168</v>
      </c>
      <c r="CY32" s="42">
        <v>0.80265707168557987</v>
      </c>
      <c r="CZ32" s="42">
        <v>0.89732888146911527</v>
      </c>
      <c r="DA32" s="42">
        <v>1.3516609392898054</v>
      </c>
      <c r="DB32" s="42">
        <v>1.0018785222291797</v>
      </c>
      <c r="DC32" s="42">
        <v>1.1176920137562094</v>
      </c>
      <c r="DD32" s="42">
        <v>1.326881049016547</v>
      </c>
      <c r="DE32" s="42">
        <v>0.64362669651602078</v>
      </c>
      <c r="DF32" s="43">
        <v>1.0217886641982341</v>
      </c>
      <c r="DG32" s="44">
        <v>0.96241979835013747</v>
      </c>
      <c r="DH32" s="45">
        <v>0.99314563679245271</v>
      </c>
      <c r="DI32" s="46"/>
      <c r="DJ32" s="41">
        <v>0.5701254275940707</v>
      </c>
      <c r="DK32" s="42">
        <v>0.1392757660167131</v>
      </c>
      <c r="DL32" s="42">
        <v>0.87344028520499106</v>
      </c>
      <c r="DM32" s="42">
        <v>1.0102710894089915</v>
      </c>
      <c r="DN32" s="42">
        <v>1.3254970613980244</v>
      </c>
      <c r="DO32" s="42">
        <v>1.9831497083603371</v>
      </c>
      <c r="DP32" s="42">
        <v>1.3988335151026603</v>
      </c>
      <c r="DQ32" s="42">
        <v>1.3818306400959288</v>
      </c>
      <c r="DR32" s="42">
        <v>1.5629550529074845</v>
      </c>
      <c r="DS32" s="42">
        <v>0.81743869209809261</v>
      </c>
      <c r="DT32" s="43">
        <v>1.3428085625844706</v>
      </c>
      <c r="DU32" s="44">
        <v>1.2690120660163653</v>
      </c>
      <c r="DV32" s="45">
        <v>1.3069915634535989</v>
      </c>
      <c r="DW32" s="46"/>
      <c r="DX32" s="41">
        <v>0.89058524173027986</v>
      </c>
      <c r="DY32" s="42">
        <v>0.89058524173027986</v>
      </c>
      <c r="DZ32" s="42">
        <v>1.0313075506445673</v>
      </c>
      <c r="EA32" s="42">
        <v>1.0564443102927861</v>
      </c>
      <c r="EB32" s="42">
        <v>1.352067868504772</v>
      </c>
      <c r="EC32" s="42">
        <v>1.6361416361416363</v>
      </c>
      <c r="ED32" s="42">
        <v>1.1142061281337048</v>
      </c>
      <c r="EE32" s="42">
        <v>1.4257216615817883</v>
      </c>
      <c r="EF32" s="42">
        <v>1.2247129579004921</v>
      </c>
      <c r="EG32" s="42">
        <v>0.61844581876848614</v>
      </c>
      <c r="EH32" s="43">
        <v>1.1657326617956538</v>
      </c>
      <c r="EI32" s="44">
        <v>1.1939821473415062</v>
      </c>
      <c r="EJ32" s="45">
        <v>1.1801054661184287</v>
      </c>
      <c r="EK32" s="46"/>
      <c r="EL32" s="41" t="str">
        <f t="shared" si="1"/>
        <v/>
      </c>
      <c r="EM32" s="42" t="str">
        <f t="shared" si="1"/>
        <v/>
      </c>
      <c r="EN32" s="42" t="str">
        <f t="shared" si="1"/>
        <v/>
      </c>
      <c r="EO32" s="42" t="str">
        <f t="shared" si="1"/>
        <v/>
      </c>
      <c r="EP32" s="42" t="str">
        <f t="shared" si="1"/>
        <v/>
      </c>
      <c r="EQ32" s="42" t="str">
        <f t="shared" si="1"/>
        <v/>
      </c>
      <c r="ER32" s="42" t="str">
        <f t="shared" si="1"/>
        <v/>
      </c>
      <c r="ES32" s="42" t="str">
        <f t="shared" si="1"/>
        <v/>
      </c>
      <c r="ET32" s="42" t="str">
        <f t="shared" si="1"/>
        <v/>
      </c>
      <c r="EU32" s="42" t="str">
        <f t="shared" si="1"/>
        <v/>
      </c>
      <c r="EV32" s="43" t="str">
        <f t="shared" si="1"/>
        <v/>
      </c>
      <c r="EW32" s="44" t="str">
        <f t="shared" si="1"/>
        <v/>
      </c>
      <c r="EX32" s="45" t="str">
        <f t="shared" si="1"/>
        <v/>
      </c>
      <c r="EY32" s="46"/>
      <c r="EZ32" s="41">
        <v>0.94339622641509435</v>
      </c>
      <c r="FA32" s="42">
        <v>0.73891625615763545</v>
      </c>
      <c r="FB32" s="42">
        <v>1.3348946135831381</v>
      </c>
      <c r="FC32" s="42">
        <v>0.83769633507853414</v>
      </c>
      <c r="FD32" s="42">
        <v>1.3811716145419908</v>
      </c>
      <c r="FE32" s="42">
        <v>1.199400299850075</v>
      </c>
      <c r="FF32" s="42">
        <v>1.3976824752120416</v>
      </c>
      <c r="FG32" s="42">
        <v>1.212241653418124</v>
      </c>
      <c r="FH32" s="42">
        <v>1.6086793864571642</v>
      </c>
      <c r="FI32" s="42">
        <v>0.78695363610505353</v>
      </c>
      <c r="FJ32" s="43">
        <v>1.4263471055997332</v>
      </c>
      <c r="FK32" s="44">
        <v>1.0294685368678418</v>
      </c>
      <c r="FL32" s="45">
        <v>1.220245652958394</v>
      </c>
      <c r="FM32" s="46"/>
    </row>
    <row r="33" spans="1:169" ht="12" x14ac:dyDescent="0.2">
      <c r="A33" s="19" t="s">
        <v>116</v>
      </c>
      <c r="B33" s="41">
        <v>0</v>
      </c>
      <c r="C33" s="42">
        <v>0.74441687344913154</v>
      </c>
      <c r="D33" s="42">
        <v>0.14667057788207685</v>
      </c>
      <c r="E33" s="42">
        <v>0.44316419233325943</v>
      </c>
      <c r="F33" s="42">
        <v>8.5426277122842995E-2</v>
      </c>
      <c r="G33" s="42">
        <v>0.66842841598010261</v>
      </c>
      <c r="H33" s="42">
        <v>0.17574692442882248</v>
      </c>
      <c r="I33" s="42">
        <v>0.87757157243562089</v>
      </c>
      <c r="J33" s="42">
        <v>2.8074115665356544E-2</v>
      </c>
      <c r="K33" s="42">
        <v>1.0150044130626656</v>
      </c>
      <c r="L33" s="43">
        <v>0.12140455734030631</v>
      </c>
      <c r="M33" s="44">
        <v>0.81596969255427654</v>
      </c>
      <c r="N33" s="45">
        <v>0.48013967699694454</v>
      </c>
      <c r="O33" s="46"/>
      <c r="P33" s="41">
        <v>0</v>
      </c>
      <c r="Q33" s="42">
        <v>0.68259385665529015</v>
      </c>
      <c r="R33" s="42">
        <v>3.4662045060658578E-2</v>
      </c>
      <c r="S33" s="42">
        <v>0.4051863857374392</v>
      </c>
      <c r="T33" s="42">
        <v>5.6980056980056974E-2</v>
      </c>
      <c r="U33" s="42">
        <v>0.82101806239737274</v>
      </c>
      <c r="V33" s="42">
        <v>0.18881626724763981</v>
      </c>
      <c r="W33" s="42">
        <v>1.453293010752688</v>
      </c>
      <c r="X33" s="42">
        <v>9.71974728657055E-2</v>
      </c>
      <c r="Y33" s="42">
        <v>1.5699467339500981</v>
      </c>
      <c r="Z33" s="43">
        <v>0.1267337886362036</v>
      </c>
      <c r="AA33" s="44">
        <v>1.2169460615837835</v>
      </c>
      <c r="AB33" s="45">
        <v>0.67287420941672527</v>
      </c>
      <c r="AC33" s="46"/>
      <c r="AD33" s="75">
        <v>0.32786885245901637</v>
      </c>
      <c r="AE33" s="76">
        <v>0.99255583126550873</v>
      </c>
      <c r="AF33" s="76">
        <v>8.8915234143449914E-2</v>
      </c>
      <c r="AG33" s="76">
        <v>0.50011366219595366</v>
      </c>
      <c r="AH33" s="76">
        <v>8.3347224537422895E-2</v>
      </c>
      <c r="AI33" s="76">
        <v>0.90016366612111298</v>
      </c>
      <c r="AJ33" s="76">
        <v>0.1519756838905775</v>
      </c>
      <c r="AK33" s="76">
        <v>1.1828195460929991</v>
      </c>
      <c r="AL33" s="76">
        <v>5.6290458767238954E-2</v>
      </c>
      <c r="AM33" s="76">
        <v>1.0829465667023683</v>
      </c>
      <c r="AN33" s="77">
        <v>0.11358055009823183</v>
      </c>
      <c r="AO33" s="78">
        <v>1.0109006759637049</v>
      </c>
      <c r="AP33" s="79">
        <v>0.56406493625607623</v>
      </c>
      <c r="AQ33" s="80"/>
      <c r="AR33" s="41">
        <v>0</v>
      </c>
      <c r="AS33" s="42">
        <v>0.52770448548812665</v>
      </c>
      <c r="AT33" s="42">
        <v>9.5541401273885357E-2</v>
      </c>
      <c r="AU33" s="42">
        <v>0.38834951456310679</v>
      </c>
      <c r="AV33" s="42">
        <v>0.10877447425670776</v>
      </c>
      <c r="AW33" s="42">
        <v>0.57843996494303251</v>
      </c>
      <c r="AX33" s="42">
        <v>0.17365749398877905</v>
      </c>
      <c r="AY33" s="42">
        <v>0.82168637690062973</v>
      </c>
      <c r="AZ33" s="42">
        <v>7.450454477723141E-2</v>
      </c>
      <c r="BA33" s="42">
        <v>0.97386587771203148</v>
      </c>
      <c r="BB33" s="43">
        <v>0.13050145182865158</v>
      </c>
      <c r="BC33" s="44">
        <v>0.75627034271491478</v>
      </c>
      <c r="BD33" s="45">
        <v>0.44685347400345221</v>
      </c>
      <c r="BE33" s="46"/>
      <c r="BF33" s="41">
        <v>0</v>
      </c>
      <c r="BG33" s="42">
        <v>0.1779359430604982</v>
      </c>
      <c r="BH33" s="42">
        <v>7.583417593528817E-2</v>
      </c>
      <c r="BI33" s="42">
        <v>0.38477982043608383</v>
      </c>
      <c r="BJ33" s="42">
        <v>6.1900340451872482E-2</v>
      </c>
      <c r="BK33" s="42">
        <v>0.44409199048374304</v>
      </c>
      <c r="BL33" s="42">
        <v>0.11073551696001865</v>
      </c>
      <c r="BM33" s="42">
        <v>0.86707175530825431</v>
      </c>
      <c r="BN33" s="42">
        <v>2.4618414574101431E-2</v>
      </c>
      <c r="BO33" s="42">
        <v>1.1112345816201801</v>
      </c>
      <c r="BP33" s="43">
        <v>7.7166873363648886E-2</v>
      </c>
      <c r="BQ33" s="44">
        <v>0.77860816686084511</v>
      </c>
      <c r="BR33" s="45">
        <v>0.42251944708713418</v>
      </c>
      <c r="BS33" s="46"/>
      <c r="BT33" s="41">
        <v>0</v>
      </c>
      <c r="BU33" s="42">
        <v>0.21186440677966101</v>
      </c>
      <c r="BV33" s="42">
        <v>7.9554494828957836E-2</v>
      </c>
      <c r="BW33" s="42">
        <v>0.24588904256954047</v>
      </c>
      <c r="BX33" s="42">
        <v>9.1851463062590219E-2</v>
      </c>
      <c r="BY33" s="42">
        <v>0.54975261132490383</v>
      </c>
      <c r="BZ33" s="42">
        <v>0.1274223520042474</v>
      </c>
      <c r="CA33" s="42">
        <v>0.76248570339306143</v>
      </c>
      <c r="CB33" s="42">
        <v>5.888587916617595E-2</v>
      </c>
      <c r="CC33" s="42">
        <v>0.89294572874293077</v>
      </c>
      <c r="CD33" s="43">
        <v>9.6720924746402454E-2</v>
      </c>
      <c r="CE33" s="44">
        <v>0.66101026045777422</v>
      </c>
      <c r="CF33" s="45">
        <v>0.37258542937757733</v>
      </c>
      <c r="CG33" s="46"/>
      <c r="CH33" s="41">
        <v>0</v>
      </c>
      <c r="CI33" s="42">
        <v>0.17652250661959401</v>
      </c>
      <c r="CJ33" s="42">
        <v>4.6699875466998754E-2</v>
      </c>
      <c r="CK33" s="42">
        <v>0.3876546891307589</v>
      </c>
      <c r="CL33" s="42">
        <v>0.10576414595452141</v>
      </c>
      <c r="CM33" s="42">
        <v>0.4824748119767277</v>
      </c>
      <c r="CN33" s="42">
        <v>0.11322585862942794</v>
      </c>
      <c r="CO33" s="42">
        <v>0.78633580406058645</v>
      </c>
      <c r="CP33" s="42">
        <v>2.2479487467685737E-2</v>
      </c>
      <c r="CQ33" s="42">
        <v>0.86683177748142515</v>
      </c>
      <c r="CR33" s="43">
        <v>7.9606649496605009E-2</v>
      </c>
      <c r="CS33" s="44">
        <v>0.67237163814180922</v>
      </c>
      <c r="CT33" s="45">
        <v>0.36957301758162897</v>
      </c>
      <c r="CU33" s="46"/>
      <c r="CV33" s="41">
        <v>0.15360983102918588</v>
      </c>
      <c r="CW33" s="42">
        <v>2.1996615905245349</v>
      </c>
      <c r="CX33" s="42">
        <v>0.11550678602367889</v>
      </c>
      <c r="CY33" s="42">
        <v>0.3321339606974813</v>
      </c>
      <c r="CZ33" s="42">
        <v>0.1669449081803005</v>
      </c>
      <c r="DA33" s="42">
        <v>0.75601374570446733</v>
      </c>
      <c r="DB33" s="42">
        <v>0.13306199123356294</v>
      </c>
      <c r="DC33" s="42">
        <v>0.87886893389377152</v>
      </c>
      <c r="DD33" s="42">
        <v>4.6831095847642834E-2</v>
      </c>
      <c r="DE33" s="42">
        <v>1.0214075836015111</v>
      </c>
      <c r="DF33" s="43">
        <v>0.11748789518655654</v>
      </c>
      <c r="DG33" s="44">
        <v>0.85166513901619312</v>
      </c>
      <c r="DH33" s="45">
        <v>0.47169811320754718</v>
      </c>
      <c r="DI33" s="46"/>
      <c r="DJ33" s="41">
        <v>0.11402508551881414</v>
      </c>
      <c r="DK33" s="42">
        <v>0.1392757660167131</v>
      </c>
      <c r="DL33" s="42">
        <v>5.3475935828877004E-2</v>
      </c>
      <c r="DM33" s="42">
        <v>0.6061626536453949</v>
      </c>
      <c r="DN33" s="42">
        <v>8.7532824809303494E-2</v>
      </c>
      <c r="DO33" s="42">
        <v>0.40181464679196371</v>
      </c>
      <c r="DP33" s="42">
        <v>4.2676276731945566E-2</v>
      </c>
      <c r="DQ33" s="42">
        <v>0.7594358476560269</v>
      </c>
      <c r="DR33" s="42">
        <v>2.9123386079021457E-2</v>
      </c>
      <c r="DS33" s="42">
        <v>0.88775599894524038</v>
      </c>
      <c r="DT33" s="43">
        <v>5.0137332693900687E-2</v>
      </c>
      <c r="DU33" s="44">
        <v>0.69807221117840135</v>
      </c>
      <c r="DV33" s="45">
        <v>0.364611380362592</v>
      </c>
      <c r="DW33" s="46"/>
      <c r="DX33" s="41">
        <v>0.1272264631043257</v>
      </c>
      <c r="DY33" s="42">
        <v>0.5089058524173028</v>
      </c>
      <c r="DZ33" s="42">
        <v>5.5248618784530391E-2</v>
      </c>
      <c r="EA33" s="42">
        <v>0.43766978569272563</v>
      </c>
      <c r="EB33" s="42">
        <v>5.3022269353128322E-2</v>
      </c>
      <c r="EC33" s="42">
        <v>0.61050061050061055</v>
      </c>
      <c r="ED33" s="42">
        <v>0.10316723408645415</v>
      </c>
      <c r="EE33" s="42">
        <v>0.90941093639990611</v>
      </c>
      <c r="EF33" s="42">
        <v>3.2804811372334611E-2</v>
      </c>
      <c r="EG33" s="42">
        <v>1.0576319799229184</v>
      </c>
      <c r="EH33" s="43">
        <v>7.3301648104797709E-2</v>
      </c>
      <c r="EI33" s="44">
        <v>0.81272972170855873</v>
      </c>
      <c r="EJ33" s="45">
        <v>0.44950867656282673</v>
      </c>
      <c r="EK33" s="46"/>
      <c r="EL33" s="41" t="str">
        <f t="shared" si="1"/>
        <v/>
      </c>
      <c r="EM33" s="42" t="str">
        <f t="shared" si="1"/>
        <v/>
      </c>
      <c r="EN33" s="42" t="str">
        <f t="shared" si="1"/>
        <v/>
      </c>
      <c r="EO33" s="42" t="str">
        <f t="shared" si="1"/>
        <v/>
      </c>
      <c r="EP33" s="42" t="str">
        <f t="shared" si="1"/>
        <v/>
      </c>
      <c r="EQ33" s="42" t="str">
        <f t="shared" si="1"/>
        <v/>
      </c>
      <c r="ER33" s="42" t="str">
        <f t="shared" si="1"/>
        <v/>
      </c>
      <c r="ES33" s="42" t="str">
        <f t="shared" si="1"/>
        <v/>
      </c>
      <c r="ET33" s="42" t="str">
        <f t="shared" si="1"/>
        <v/>
      </c>
      <c r="EU33" s="42" t="str">
        <f t="shared" si="1"/>
        <v/>
      </c>
      <c r="EV33" s="43" t="str">
        <f t="shared" si="1"/>
        <v/>
      </c>
      <c r="EW33" s="44" t="str">
        <f t="shared" si="1"/>
        <v/>
      </c>
      <c r="EX33" s="45" t="str">
        <f t="shared" si="1"/>
        <v/>
      </c>
      <c r="EY33" s="46"/>
      <c r="EZ33" s="41">
        <v>0.15723270440251574</v>
      </c>
      <c r="FA33" s="42">
        <v>0.49261083743842365</v>
      </c>
      <c r="FB33" s="42">
        <v>7.0257611241217793E-2</v>
      </c>
      <c r="FC33" s="42">
        <v>0.29668411867364747</v>
      </c>
      <c r="FD33" s="42">
        <v>0.1111287505953326</v>
      </c>
      <c r="FE33" s="42">
        <v>0.58470764617691162</v>
      </c>
      <c r="FF33" s="42">
        <v>0.16127105483215864</v>
      </c>
      <c r="FG33" s="42">
        <v>0.84128245892951781</v>
      </c>
      <c r="FH33" s="42">
        <v>3.741114852225963E-2</v>
      </c>
      <c r="FI33" s="42">
        <v>1.0429506020669383</v>
      </c>
      <c r="FJ33" s="43">
        <v>0.11399655229939387</v>
      </c>
      <c r="FK33" s="44">
        <v>0.76438038862437274</v>
      </c>
      <c r="FL33" s="45">
        <v>0.45174483099664531</v>
      </c>
      <c r="FM33" s="46"/>
    </row>
    <row r="34" spans="1:169" ht="12" x14ac:dyDescent="0.2">
      <c r="A34" s="15" t="s">
        <v>62</v>
      </c>
      <c r="B34" s="47">
        <v>100</v>
      </c>
      <c r="C34" s="48">
        <v>100</v>
      </c>
      <c r="D34" s="48">
        <v>100</v>
      </c>
      <c r="E34" s="48">
        <v>100</v>
      </c>
      <c r="F34" s="48">
        <v>100</v>
      </c>
      <c r="G34" s="48">
        <v>100</v>
      </c>
      <c r="H34" s="48">
        <v>100</v>
      </c>
      <c r="I34" s="48">
        <v>100</v>
      </c>
      <c r="J34" s="48">
        <v>100</v>
      </c>
      <c r="K34" s="49">
        <v>100</v>
      </c>
      <c r="L34" s="48">
        <v>100</v>
      </c>
      <c r="M34" s="49">
        <v>100</v>
      </c>
      <c r="N34" s="50">
        <v>100</v>
      </c>
      <c r="O34" s="51"/>
      <c r="P34" s="47">
        <v>100</v>
      </c>
      <c r="Q34" s="48">
        <v>100</v>
      </c>
      <c r="R34" s="48">
        <v>100</v>
      </c>
      <c r="S34" s="48">
        <v>100</v>
      </c>
      <c r="T34" s="48">
        <v>100</v>
      </c>
      <c r="U34" s="48">
        <v>100</v>
      </c>
      <c r="V34" s="48">
        <v>100</v>
      </c>
      <c r="W34" s="48">
        <v>100</v>
      </c>
      <c r="X34" s="48">
        <v>100</v>
      </c>
      <c r="Y34" s="49">
        <v>100</v>
      </c>
      <c r="Z34" s="48">
        <v>100</v>
      </c>
      <c r="AA34" s="49">
        <v>100</v>
      </c>
      <c r="AB34" s="50">
        <v>100</v>
      </c>
      <c r="AC34" s="51"/>
      <c r="AD34" s="81">
        <v>100</v>
      </c>
      <c r="AE34" s="82">
        <v>100</v>
      </c>
      <c r="AF34" s="82">
        <v>100</v>
      </c>
      <c r="AG34" s="82">
        <v>100</v>
      </c>
      <c r="AH34" s="82">
        <v>100</v>
      </c>
      <c r="AI34" s="82">
        <v>100</v>
      </c>
      <c r="AJ34" s="82">
        <v>100</v>
      </c>
      <c r="AK34" s="82">
        <v>100</v>
      </c>
      <c r="AL34" s="82">
        <v>100</v>
      </c>
      <c r="AM34" s="83">
        <v>100</v>
      </c>
      <c r="AN34" s="82">
        <v>100</v>
      </c>
      <c r="AO34" s="83">
        <v>100</v>
      </c>
      <c r="AP34" s="84">
        <v>100</v>
      </c>
      <c r="AQ34" s="85"/>
      <c r="AR34" s="47">
        <v>100</v>
      </c>
      <c r="AS34" s="48">
        <v>100</v>
      </c>
      <c r="AT34" s="48">
        <v>100</v>
      </c>
      <c r="AU34" s="48">
        <v>100</v>
      </c>
      <c r="AV34" s="48">
        <v>100</v>
      </c>
      <c r="AW34" s="48">
        <v>100</v>
      </c>
      <c r="AX34" s="48">
        <v>100</v>
      </c>
      <c r="AY34" s="48">
        <v>100</v>
      </c>
      <c r="AZ34" s="48">
        <v>100</v>
      </c>
      <c r="BA34" s="49">
        <v>100</v>
      </c>
      <c r="BB34" s="48">
        <v>100</v>
      </c>
      <c r="BC34" s="49">
        <v>100</v>
      </c>
      <c r="BD34" s="50">
        <v>100</v>
      </c>
      <c r="BE34" s="51"/>
      <c r="BF34" s="47">
        <v>100</v>
      </c>
      <c r="BG34" s="48">
        <v>100</v>
      </c>
      <c r="BH34" s="48">
        <v>100</v>
      </c>
      <c r="BI34" s="48">
        <v>100</v>
      </c>
      <c r="BJ34" s="48">
        <v>100</v>
      </c>
      <c r="BK34" s="48">
        <v>100</v>
      </c>
      <c r="BL34" s="48">
        <v>100</v>
      </c>
      <c r="BM34" s="48">
        <v>100</v>
      </c>
      <c r="BN34" s="48">
        <v>100</v>
      </c>
      <c r="BO34" s="49">
        <v>100</v>
      </c>
      <c r="BP34" s="48">
        <v>100</v>
      </c>
      <c r="BQ34" s="49">
        <v>100</v>
      </c>
      <c r="BR34" s="50">
        <v>100</v>
      </c>
      <c r="BS34" s="51"/>
      <c r="BT34" s="47">
        <v>100</v>
      </c>
      <c r="BU34" s="48">
        <v>100</v>
      </c>
      <c r="BV34" s="48">
        <v>100</v>
      </c>
      <c r="BW34" s="48">
        <v>100</v>
      </c>
      <c r="BX34" s="48">
        <v>100</v>
      </c>
      <c r="BY34" s="48">
        <v>100</v>
      </c>
      <c r="BZ34" s="48">
        <v>100</v>
      </c>
      <c r="CA34" s="48">
        <v>100</v>
      </c>
      <c r="CB34" s="48">
        <v>100</v>
      </c>
      <c r="CC34" s="49">
        <v>100</v>
      </c>
      <c r="CD34" s="48">
        <v>100</v>
      </c>
      <c r="CE34" s="49">
        <v>100</v>
      </c>
      <c r="CF34" s="50">
        <v>100</v>
      </c>
      <c r="CG34" s="51"/>
      <c r="CH34" s="47">
        <v>100</v>
      </c>
      <c r="CI34" s="48">
        <v>100</v>
      </c>
      <c r="CJ34" s="48">
        <v>100</v>
      </c>
      <c r="CK34" s="48">
        <v>100</v>
      </c>
      <c r="CL34" s="48">
        <v>100</v>
      </c>
      <c r="CM34" s="48">
        <v>100</v>
      </c>
      <c r="CN34" s="48">
        <v>100</v>
      </c>
      <c r="CO34" s="48">
        <v>100</v>
      </c>
      <c r="CP34" s="48">
        <v>100</v>
      </c>
      <c r="CQ34" s="49">
        <v>100</v>
      </c>
      <c r="CR34" s="48">
        <v>100</v>
      </c>
      <c r="CS34" s="49">
        <v>100</v>
      </c>
      <c r="CT34" s="50">
        <v>100</v>
      </c>
      <c r="CU34" s="51"/>
      <c r="CV34" s="47">
        <v>100</v>
      </c>
      <c r="CW34" s="48">
        <v>100</v>
      </c>
      <c r="CX34" s="48">
        <v>100</v>
      </c>
      <c r="CY34" s="48">
        <v>100</v>
      </c>
      <c r="CZ34" s="48">
        <v>100</v>
      </c>
      <c r="DA34" s="48">
        <v>100</v>
      </c>
      <c r="DB34" s="48">
        <v>100</v>
      </c>
      <c r="DC34" s="48">
        <v>100</v>
      </c>
      <c r="DD34" s="48">
        <v>100</v>
      </c>
      <c r="DE34" s="49">
        <v>100</v>
      </c>
      <c r="DF34" s="48">
        <v>100</v>
      </c>
      <c r="DG34" s="49">
        <v>100</v>
      </c>
      <c r="DH34" s="50">
        <v>100</v>
      </c>
      <c r="DI34" s="51"/>
      <c r="DJ34" s="47">
        <v>100</v>
      </c>
      <c r="DK34" s="48">
        <v>100</v>
      </c>
      <c r="DL34" s="48">
        <v>100</v>
      </c>
      <c r="DM34" s="48">
        <v>100</v>
      </c>
      <c r="DN34" s="48">
        <v>100</v>
      </c>
      <c r="DO34" s="48">
        <v>100</v>
      </c>
      <c r="DP34" s="48">
        <v>100</v>
      </c>
      <c r="DQ34" s="48">
        <v>100</v>
      </c>
      <c r="DR34" s="48">
        <v>100</v>
      </c>
      <c r="DS34" s="49">
        <v>100</v>
      </c>
      <c r="DT34" s="48">
        <v>100</v>
      </c>
      <c r="DU34" s="49">
        <v>100</v>
      </c>
      <c r="DV34" s="50">
        <v>100</v>
      </c>
      <c r="DW34" s="51"/>
      <c r="DX34" s="47">
        <v>100</v>
      </c>
      <c r="DY34" s="48">
        <v>100</v>
      </c>
      <c r="DZ34" s="48">
        <v>100</v>
      </c>
      <c r="EA34" s="48">
        <v>100</v>
      </c>
      <c r="EB34" s="48">
        <v>100</v>
      </c>
      <c r="EC34" s="48">
        <v>100</v>
      </c>
      <c r="ED34" s="48">
        <v>100</v>
      </c>
      <c r="EE34" s="48">
        <v>100</v>
      </c>
      <c r="EF34" s="48">
        <v>100</v>
      </c>
      <c r="EG34" s="49">
        <v>100</v>
      </c>
      <c r="EH34" s="48">
        <v>100</v>
      </c>
      <c r="EI34" s="49">
        <v>100</v>
      </c>
      <c r="EJ34" s="50">
        <v>100</v>
      </c>
      <c r="EK34" s="51"/>
      <c r="EL34" s="47" t="str">
        <f t="shared" si="1"/>
        <v/>
      </c>
      <c r="EM34" s="48" t="str">
        <f t="shared" si="1"/>
        <v/>
      </c>
      <c r="EN34" s="48" t="str">
        <f t="shared" si="1"/>
        <v/>
      </c>
      <c r="EO34" s="48" t="str">
        <f t="shared" si="1"/>
        <v/>
      </c>
      <c r="EP34" s="48" t="str">
        <f t="shared" si="1"/>
        <v/>
      </c>
      <c r="EQ34" s="48" t="str">
        <f t="shared" si="1"/>
        <v/>
      </c>
      <c r="ER34" s="48" t="str">
        <f t="shared" si="1"/>
        <v/>
      </c>
      <c r="ES34" s="48" t="str">
        <f t="shared" si="1"/>
        <v/>
      </c>
      <c r="ET34" s="48" t="str">
        <f t="shared" si="1"/>
        <v/>
      </c>
      <c r="EU34" s="49" t="str">
        <f t="shared" si="1"/>
        <v/>
      </c>
      <c r="EV34" s="48" t="str">
        <f t="shared" si="1"/>
        <v/>
      </c>
      <c r="EW34" s="49" t="str">
        <f t="shared" si="1"/>
        <v/>
      </c>
      <c r="EX34" s="50" t="str">
        <f t="shared" si="1"/>
        <v/>
      </c>
      <c r="EY34" s="51"/>
      <c r="EZ34" s="47">
        <v>100</v>
      </c>
      <c r="FA34" s="48">
        <v>100</v>
      </c>
      <c r="FB34" s="48">
        <v>100</v>
      </c>
      <c r="FC34" s="48">
        <v>100</v>
      </c>
      <c r="FD34" s="48">
        <v>100</v>
      </c>
      <c r="FE34" s="48">
        <v>100</v>
      </c>
      <c r="FF34" s="48">
        <v>100</v>
      </c>
      <c r="FG34" s="48">
        <v>100</v>
      </c>
      <c r="FH34" s="48">
        <v>100</v>
      </c>
      <c r="FI34" s="49">
        <v>100</v>
      </c>
      <c r="FJ34" s="48">
        <v>100</v>
      </c>
      <c r="FK34" s="49">
        <v>100</v>
      </c>
      <c r="FL34" s="50">
        <v>100</v>
      </c>
      <c r="FM34" s="51"/>
    </row>
    <row r="35" spans="1:169" x14ac:dyDescent="0.2">
      <c r="A35" s="16" t="s">
        <v>123</v>
      </c>
      <c r="B35" s="16"/>
      <c r="C35" s="16"/>
      <c r="D35" s="40"/>
      <c r="E35" s="16"/>
      <c r="F35" s="16"/>
      <c r="G35" s="40"/>
      <c r="H35" s="16"/>
      <c r="I35" s="16"/>
      <c r="J35" s="40"/>
      <c r="P35" s="16"/>
      <c r="Q35" s="16"/>
      <c r="R35" s="40"/>
      <c r="S35" s="16"/>
      <c r="T35" s="16"/>
      <c r="U35" s="40"/>
      <c r="V35" s="16"/>
      <c r="W35" s="16"/>
      <c r="X35" s="40"/>
      <c r="AD35" s="73"/>
      <c r="AE35" s="73"/>
      <c r="AF35" s="74"/>
      <c r="AG35" s="73"/>
      <c r="AH35" s="73"/>
      <c r="AI35" s="74"/>
      <c r="AJ35" s="73"/>
      <c r="AK35" s="73"/>
      <c r="AL35" s="74"/>
      <c r="AM35" s="61"/>
      <c r="AN35" s="61"/>
      <c r="AO35" s="61"/>
      <c r="AP35" s="61"/>
      <c r="AQ35" s="61"/>
      <c r="AR35" s="16"/>
      <c r="AS35" s="16"/>
      <c r="AT35" s="40"/>
      <c r="AU35" s="16"/>
      <c r="AV35" s="16"/>
      <c r="AW35" s="40"/>
      <c r="AX35" s="16"/>
      <c r="AY35" s="16"/>
      <c r="AZ35" s="40"/>
      <c r="BF35" s="16"/>
      <c r="BG35" s="16"/>
      <c r="BH35" s="40"/>
      <c r="BI35" s="16"/>
      <c r="BJ35" s="16"/>
      <c r="BK35" s="40"/>
      <c r="BL35" s="16"/>
      <c r="BM35" s="16"/>
      <c r="BN35" s="40"/>
      <c r="BT35" s="16"/>
      <c r="BU35" s="16"/>
      <c r="BV35" s="40"/>
      <c r="BW35" s="16"/>
      <c r="BX35" s="16"/>
      <c r="BY35" s="40"/>
      <c r="BZ35" s="16"/>
      <c r="CA35" s="16"/>
      <c r="CB35" s="40"/>
      <c r="CH35" s="16"/>
      <c r="CI35" s="16"/>
      <c r="CJ35" s="40"/>
      <c r="CK35" s="16"/>
      <c r="CL35" s="16"/>
      <c r="CM35" s="40"/>
      <c r="CN35" s="16"/>
      <c r="CO35" s="16"/>
      <c r="CP35" s="40"/>
      <c r="CV35" s="16"/>
      <c r="CW35" s="16"/>
      <c r="CX35" s="40"/>
      <c r="CY35" s="16"/>
      <c r="CZ35" s="16"/>
      <c r="DA35" s="40"/>
      <c r="DB35" s="16"/>
      <c r="DC35" s="16"/>
      <c r="DD35" s="40"/>
      <c r="DJ35" s="16"/>
      <c r="DK35" s="16"/>
      <c r="DL35" s="40"/>
      <c r="DM35" s="16"/>
      <c r="DN35" s="16"/>
      <c r="DO35" s="40"/>
      <c r="DP35" s="16"/>
      <c r="DQ35" s="16"/>
      <c r="DR35" s="40"/>
      <c r="DX35" s="16"/>
      <c r="DY35" s="16"/>
      <c r="DZ35" s="40"/>
      <c r="EA35" s="16"/>
      <c r="EB35" s="16"/>
      <c r="EC35" s="40"/>
      <c r="ED35" s="16"/>
      <c r="EE35" s="16"/>
      <c r="EF35" s="40"/>
      <c r="EL35" s="16"/>
      <c r="EM35" s="16"/>
      <c r="EN35" s="40"/>
      <c r="EO35" s="16"/>
      <c r="EP35" s="16"/>
      <c r="EQ35" s="40"/>
      <c r="ER35" s="16"/>
      <c r="ES35" s="16"/>
      <c r="ET35" s="40"/>
      <c r="EZ35" s="16"/>
      <c r="FA35" s="16"/>
      <c r="FB35" s="40"/>
      <c r="FC35" s="16"/>
      <c r="FD35" s="16"/>
      <c r="FE35" s="40"/>
      <c r="FF35" s="16"/>
      <c r="FG35" s="16"/>
      <c r="FH35" s="40"/>
    </row>
    <row r="36" spans="1:169" x14ac:dyDescent="0.2">
      <c r="A36" s="16" t="s">
        <v>124</v>
      </c>
      <c r="B36" s="16"/>
      <c r="C36" s="16"/>
      <c r="D36" s="16"/>
      <c r="E36" s="16"/>
      <c r="F36" s="16"/>
      <c r="G36" s="16"/>
      <c r="H36" s="16"/>
      <c r="I36" s="16"/>
      <c r="J36" s="16"/>
      <c r="P36" s="16"/>
      <c r="Q36" s="16"/>
      <c r="R36" s="16"/>
      <c r="S36" s="16"/>
      <c r="T36" s="16"/>
      <c r="U36" s="16"/>
      <c r="V36" s="16"/>
      <c r="W36" s="16"/>
      <c r="X36" s="16"/>
      <c r="AD36" s="73"/>
      <c r="AE36" s="73"/>
      <c r="AF36" s="73"/>
      <c r="AG36" s="73"/>
      <c r="AH36" s="73"/>
      <c r="AI36" s="73"/>
      <c r="AJ36" s="73"/>
      <c r="AK36" s="73"/>
      <c r="AL36" s="73"/>
      <c r="AM36" s="61"/>
      <c r="AN36" s="61"/>
      <c r="AO36" s="61"/>
      <c r="AP36" s="61"/>
      <c r="AQ36" s="61"/>
      <c r="AR36" s="16"/>
      <c r="AS36" s="16"/>
      <c r="AT36" s="16"/>
      <c r="AU36" s="16"/>
      <c r="AV36" s="16"/>
      <c r="AW36" s="16"/>
      <c r="AX36" s="16"/>
      <c r="AY36" s="16"/>
      <c r="AZ36" s="16"/>
      <c r="BF36" s="16"/>
      <c r="BG36" s="16"/>
      <c r="BH36" s="16"/>
      <c r="BI36" s="16"/>
      <c r="BJ36" s="16"/>
      <c r="BK36" s="16"/>
      <c r="BL36" s="16"/>
      <c r="BM36" s="16"/>
      <c r="BN36" s="16"/>
      <c r="BT36" s="16"/>
      <c r="BU36" s="16"/>
      <c r="BV36" s="16"/>
      <c r="BW36" s="16"/>
      <c r="BX36" s="16"/>
      <c r="BY36" s="16"/>
      <c r="BZ36" s="16"/>
      <c r="CA36" s="16"/>
      <c r="CB36" s="16"/>
      <c r="CH36" s="16"/>
      <c r="CI36" s="16"/>
      <c r="CJ36" s="16"/>
      <c r="CK36" s="16"/>
      <c r="CL36" s="16"/>
      <c r="CM36" s="16"/>
      <c r="CN36" s="16"/>
      <c r="CO36" s="16"/>
      <c r="CP36" s="16"/>
      <c r="CV36" s="16"/>
      <c r="CW36" s="16"/>
      <c r="CX36" s="16"/>
      <c r="CY36" s="16"/>
      <c r="CZ36" s="16"/>
      <c r="DA36" s="16"/>
      <c r="DB36" s="16"/>
      <c r="DC36" s="16"/>
      <c r="DD36" s="16"/>
      <c r="DJ36" s="16"/>
      <c r="DK36" s="16"/>
      <c r="DL36" s="16"/>
      <c r="DM36" s="16"/>
      <c r="DN36" s="16"/>
      <c r="DO36" s="16"/>
      <c r="DP36" s="16"/>
      <c r="DQ36" s="16"/>
      <c r="DR36" s="16"/>
      <c r="DX36" s="16"/>
      <c r="DY36" s="16"/>
      <c r="DZ36" s="16"/>
      <c r="EA36" s="16"/>
      <c r="EB36" s="16"/>
      <c r="EC36" s="16"/>
      <c r="ED36" s="16"/>
      <c r="EE36" s="16"/>
      <c r="EF36" s="16"/>
      <c r="EL36" s="16"/>
      <c r="EM36" s="16"/>
      <c r="EN36" s="16"/>
      <c r="EO36" s="16"/>
      <c r="EP36" s="16"/>
      <c r="EQ36" s="16"/>
      <c r="ER36" s="16"/>
      <c r="ES36" s="16"/>
      <c r="ET36" s="16"/>
      <c r="EZ36" s="16"/>
      <c r="FA36" s="16"/>
      <c r="FB36" s="16"/>
      <c r="FC36" s="16"/>
      <c r="FD36" s="16"/>
      <c r="FE36" s="16"/>
      <c r="FF36" s="16"/>
      <c r="FG36" s="16"/>
      <c r="FH36" s="16"/>
    </row>
    <row r="37" spans="1:169" x14ac:dyDescent="0.2">
      <c r="A37" s="16" t="s">
        <v>111</v>
      </c>
      <c r="B37" s="16"/>
      <c r="C37" s="16"/>
      <c r="D37" s="16"/>
      <c r="E37" s="16"/>
      <c r="F37" s="16"/>
      <c r="G37" s="16"/>
      <c r="H37" s="16"/>
      <c r="I37" s="16"/>
      <c r="J37" s="16"/>
      <c r="P37" s="16"/>
      <c r="Q37" s="16"/>
      <c r="R37" s="16"/>
      <c r="S37" s="16"/>
      <c r="T37" s="16"/>
      <c r="U37" s="16"/>
      <c r="V37" s="16"/>
      <c r="W37" s="16"/>
      <c r="X37" s="16"/>
      <c r="AD37" s="73"/>
      <c r="AE37" s="73"/>
      <c r="AF37" s="73"/>
      <c r="AG37" s="73"/>
      <c r="AH37" s="73"/>
      <c r="AI37" s="73"/>
      <c r="AJ37" s="73"/>
      <c r="AK37" s="73"/>
      <c r="AL37" s="73"/>
      <c r="AM37" s="61"/>
      <c r="AN37" s="61"/>
      <c r="AO37" s="61"/>
      <c r="AP37" s="61"/>
      <c r="AQ37" s="61"/>
      <c r="AR37" s="16"/>
      <c r="AS37" s="16"/>
      <c r="AT37" s="16"/>
      <c r="AU37" s="16"/>
      <c r="AV37" s="16"/>
      <c r="AW37" s="16"/>
      <c r="AX37" s="16"/>
      <c r="AY37" s="16"/>
      <c r="AZ37" s="16"/>
      <c r="BF37" s="16"/>
      <c r="BG37" s="16"/>
      <c r="BH37" s="16"/>
      <c r="BI37" s="16"/>
      <c r="BJ37" s="16"/>
      <c r="BK37" s="16"/>
      <c r="BL37" s="16"/>
      <c r="BM37" s="16"/>
      <c r="BN37" s="16"/>
      <c r="BT37" s="16"/>
      <c r="BU37" s="16"/>
      <c r="BV37" s="16"/>
      <c r="BW37" s="16"/>
      <c r="BX37" s="16"/>
      <c r="BY37" s="16"/>
      <c r="BZ37" s="16"/>
      <c r="CA37" s="16"/>
      <c r="CB37" s="16"/>
      <c r="CH37" s="16"/>
      <c r="CI37" s="16"/>
      <c r="CJ37" s="16"/>
      <c r="CK37" s="16"/>
      <c r="CL37" s="16"/>
      <c r="CM37" s="16"/>
      <c r="CN37" s="16"/>
      <c r="CO37" s="16"/>
      <c r="CP37" s="16"/>
      <c r="CV37" s="16"/>
      <c r="CW37" s="16"/>
      <c r="CX37" s="16"/>
      <c r="CY37" s="16"/>
      <c r="CZ37" s="16"/>
      <c r="DA37" s="16"/>
      <c r="DB37" s="16"/>
      <c r="DC37" s="16"/>
      <c r="DD37" s="16"/>
      <c r="DJ37" s="16"/>
      <c r="DK37" s="16"/>
      <c r="DL37" s="16"/>
      <c r="DM37" s="16"/>
      <c r="DN37" s="16"/>
      <c r="DO37" s="16"/>
      <c r="DP37" s="16"/>
      <c r="DQ37" s="16"/>
      <c r="DR37" s="16"/>
      <c r="DX37" s="16"/>
      <c r="DY37" s="16"/>
      <c r="DZ37" s="16"/>
      <c r="EA37" s="16"/>
      <c r="EB37" s="16"/>
      <c r="EC37" s="16"/>
      <c r="ED37" s="16"/>
      <c r="EE37" s="16"/>
      <c r="EF37" s="16"/>
      <c r="EL37" s="16"/>
      <c r="EM37" s="16"/>
      <c r="EN37" s="16"/>
      <c r="EO37" s="16"/>
      <c r="EP37" s="16"/>
      <c r="EQ37" s="16"/>
      <c r="ER37" s="16"/>
      <c r="ES37" s="16"/>
      <c r="ET37" s="16"/>
      <c r="EZ37" s="16"/>
      <c r="FA37" s="16"/>
      <c r="FB37" s="16"/>
      <c r="FC37" s="16"/>
      <c r="FD37" s="16"/>
      <c r="FE37" s="16"/>
      <c r="FF37" s="16"/>
      <c r="FG37" s="16"/>
      <c r="FH37" s="16"/>
    </row>
    <row r="38" spans="1:169" x14ac:dyDescent="0.2">
      <c r="O38" s="25"/>
      <c r="AC38" s="25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0"/>
      <c r="BE38" s="25"/>
      <c r="BS38" s="25"/>
      <c r="CG38" s="25"/>
      <c r="CU38" s="25"/>
      <c r="DI38" s="25"/>
      <c r="DW38" s="25"/>
      <c r="EK38" s="25"/>
      <c r="EY38" s="25"/>
      <c r="FM38" s="25"/>
    </row>
    <row r="39" spans="1:169" x14ac:dyDescent="0.2">
      <c r="O39" s="25"/>
      <c r="AC39" s="25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0"/>
      <c r="BE39" s="25"/>
      <c r="BS39" s="25"/>
      <c r="CG39" s="25"/>
      <c r="CU39" s="25"/>
      <c r="DI39" s="25"/>
      <c r="DW39" s="25"/>
      <c r="EK39" s="25"/>
      <c r="EY39" s="25"/>
      <c r="FM39" s="25"/>
    </row>
    <row r="40" spans="1:169" x14ac:dyDescent="0.2">
      <c r="O40" s="25"/>
      <c r="AC40" s="25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0"/>
      <c r="BE40" s="25"/>
      <c r="BS40" s="25"/>
      <c r="CG40" s="25"/>
      <c r="CU40" s="25"/>
      <c r="DI40" s="25"/>
      <c r="DW40" s="25"/>
      <c r="EK40" s="25"/>
      <c r="EY40" s="25"/>
      <c r="FM40" s="25"/>
    </row>
    <row r="41" spans="1:169" x14ac:dyDescent="0.2">
      <c r="O41" s="25"/>
      <c r="AC41" s="25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0"/>
      <c r="BE41" s="25"/>
      <c r="BS41" s="25"/>
      <c r="CG41" s="25"/>
      <c r="CU41" s="25"/>
      <c r="DI41" s="25"/>
      <c r="DW41" s="25"/>
      <c r="EK41" s="25"/>
      <c r="EY41" s="25"/>
      <c r="FM41" s="25"/>
    </row>
    <row r="42" spans="1:169" x14ac:dyDescent="0.2">
      <c r="O42" s="25"/>
      <c r="AC42" s="25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0"/>
      <c r="BE42" s="25"/>
      <c r="BS42" s="25"/>
      <c r="CG42" s="25"/>
      <c r="CU42" s="25"/>
      <c r="DI42" s="25"/>
      <c r="DW42" s="25"/>
      <c r="EK42" s="25"/>
      <c r="EY42" s="25"/>
      <c r="FM42" s="25"/>
    </row>
    <row r="43" spans="1:169" x14ac:dyDescent="0.2">
      <c r="O43" s="25"/>
      <c r="AC43" s="25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0"/>
      <c r="BE43" s="25"/>
      <c r="BS43" s="25"/>
      <c r="CG43" s="25"/>
      <c r="CU43" s="25"/>
      <c r="DI43" s="25"/>
      <c r="DW43" s="25"/>
      <c r="EK43" s="25"/>
      <c r="EY43" s="25"/>
      <c r="FM43" s="25"/>
    </row>
    <row r="44" spans="1:169" x14ac:dyDescent="0.2">
      <c r="O44" s="25"/>
      <c r="AC44" s="25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0"/>
      <c r="BE44" s="25"/>
      <c r="BS44" s="25"/>
      <c r="CG44" s="25"/>
      <c r="CU44" s="25"/>
      <c r="DI44" s="25"/>
      <c r="DW44" s="25"/>
      <c r="EK44" s="25"/>
      <c r="EY44" s="25"/>
      <c r="FM44" s="25"/>
    </row>
    <row r="45" spans="1:169" x14ac:dyDescent="0.2">
      <c r="O45" s="25"/>
      <c r="AC45" s="25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0"/>
      <c r="BE45" s="25"/>
      <c r="BS45" s="25"/>
      <c r="CG45" s="25"/>
      <c r="CU45" s="25"/>
      <c r="DI45" s="25"/>
      <c r="DW45" s="25"/>
      <c r="EK45" s="25"/>
      <c r="EY45" s="25"/>
      <c r="FM45" s="25"/>
    </row>
    <row r="46" spans="1:169" x14ac:dyDescent="0.2">
      <c r="O46" s="25"/>
      <c r="AC46" s="25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0"/>
      <c r="BE46" s="25"/>
      <c r="BS46" s="25"/>
      <c r="CG46" s="25"/>
      <c r="CU46" s="25"/>
      <c r="DI46" s="25"/>
      <c r="DW46" s="25"/>
      <c r="EK46" s="25"/>
      <c r="EY46" s="25"/>
      <c r="FM46" s="25"/>
    </row>
    <row r="47" spans="1:169" x14ac:dyDescent="0.2">
      <c r="O47" s="25"/>
      <c r="AC47" s="25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0"/>
      <c r="BE47" s="25"/>
      <c r="BS47" s="25"/>
      <c r="CG47" s="25"/>
      <c r="CU47" s="25"/>
      <c r="DI47" s="25"/>
      <c r="DW47" s="25"/>
      <c r="EK47" s="25"/>
      <c r="EY47" s="25"/>
      <c r="FM47" s="25"/>
    </row>
    <row r="48" spans="1:169" x14ac:dyDescent="0.2">
      <c r="O48" s="25"/>
      <c r="AC48" s="25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0"/>
      <c r="BE48" s="25"/>
      <c r="BS48" s="25"/>
      <c r="CG48" s="25"/>
      <c r="CU48" s="25"/>
      <c r="DI48" s="25"/>
      <c r="DW48" s="25"/>
      <c r="EK48" s="25"/>
      <c r="EY48" s="25"/>
      <c r="FM48" s="25"/>
    </row>
    <row r="49" spans="15:169" x14ac:dyDescent="0.2">
      <c r="O49" s="25"/>
      <c r="AC49" s="25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0"/>
      <c r="BE49" s="25"/>
      <c r="BS49" s="25"/>
      <c r="CG49" s="25"/>
      <c r="CU49" s="25"/>
      <c r="DI49" s="25"/>
      <c r="DW49" s="25"/>
      <c r="EK49" s="25"/>
      <c r="EY49" s="25"/>
      <c r="FM49" s="25"/>
    </row>
    <row r="50" spans="15:169" x14ac:dyDescent="0.2">
      <c r="O50" s="25"/>
      <c r="AC50" s="25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0"/>
      <c r="BE50" s="25"/>
      <c r="BS50" s="25"/>
      <c r="CG50" s="25"/>
      <c r="CU50" s="25"/>
      <c r="DI50" s="25"/>
      <c r="DW50" s="25"/>
      <c r="EK50" s="25"/>
      <c r="EY50" s="25"/>
      <c r="FM50" s="25"/>
    </row>
    <row r="51" spans="15:169" x14ac:dyDescent="0.2">
      <c r="O51" s="25"/>
      <c r="AC51" s="25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0"/>
      <c r="BE51" s="25"/>
      <c r="BS51" s="25"/>
      <c r="CG51" s="25"/>
      <c r="CU51" s="25"/>
      <c r="DI51" s="25"/>
      <c r="DW51" s="25"/>
      <c r="EK51" s="25"/>
      <c r="EY51" s="25"/>
      <c r="FM51" s="25"/>
    </row>
    <row r="52" spans="15:169" x14ac:dyDescent="0.2">
      <c r="O52" s="25"/>
      <c r="AC52" s="25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0"/>
      <c r="BE52" s="25"/>
      <c r="BS52" s="25"/>
      <c r="CG52" s="25"/>
      <c r="CU52" s="25"/>
      <c r="DI52" s="25"/>
      <c r="DW52" s="25"/>
      <c r="EK52" s="25"/>
      <c r="EY52" s="25"/>
      <c r="FM52" s="25"/>
    </row>
    <row r="53" spans="15:169" x14ac:dyDescent="0.2">
      <c r="O53" s="25"/>
      <c r="AC53" s="25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0"/>
      <c r="BE53" s="25"/>
      <c r="BS53" s="25"/>
      <c r="CG53" s="25"/>
      <c r="CU53" s="25"/>
      <c r="DI53" s="25"/>
      <c r="DW53" s="25"/>
      <c r="EK53" s="25"/>
      <c r="EY53" s="25"/>
      <c r="FM53" s="25"/>
    </row>
    <row r="54" spans="15:169" x14ac:dyDescent="0.2">
      <c r="O54" s="25"/>
      <c r="AC54" s="25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0"/>
      <c r="BE54" s="25"/>
      <c r="BS54" s="25"/>
      <c r="CG54" s="25"/>
      <c r="CU54" s="25"/>
      <c r="DI54" s="25"/>
      <c r="DW54" s="25"/>
      <c r="EK54" s="25"/>
      <c r="EY54" s="25"/>
      <c r="FM54" s="25"/>
    </row>
    <row r="55" spans="15:169" x14ac:dyDescent="0.2">
      <c r="O55" s="25"/>
      <c r="AC55" s="25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0"/>
      <c r="BE55" s="25"/>
      <c r="BS55" s="25"/>
      <c r="CG55" s="25"/>
      <c r="CU55" s="25"/>
      <c r="DI55" s="25"/>
      <c r="DW55" s="25"/>
      <c r="EK55" s="25"/>
      <c r="EY55" s="25"/>
      <c r="FM55" s="25"/>
    </row>
    <row r="56" spans="15:169" x14ac:dyDescent="0.2">
      <c r="O56" s="25"/>
      <c r="AC56" s="25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0"/>
      <c r="BE56" s="25"/>
      <c r="BS56" s="25"/>
      <c r="CG56" s="25"/>
      <c r="CU56" s="25"/>
      <c r="DI56" s="25"/>
      <c r="DW56" s="25"/>
      <c r="EK56" s="25"/>
      <c r="EY56" s="25"/>
      <c r="FM56" s="25"/>
    </row>
    <row r="57" spans="15:169" x14ac:dyDescent="0.2">
      <c r="O57" s="25"/>
      <c r="AC57" s="25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0"/>
      <c r="BE57" s="25"/>
      <c r="BS57" s="25"/>
      <c r="CG57" s="25"/>
      <c r="CU57" s="25"/>
      <c r="DI57" s="25"/>
      <c r="DW57" s="25"/>
      <c r="EK57" s="25"/>
      <c r="EY57" s="25"/>
      <c r="FM57" s="25"/>
    </row>
    <row r="58" spans="15:169" x14ac:dyDescent="0.2">
      <c r="O58" s="25"/>
      <c r="AC58" s="25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0"/>
      <c r="BE58" s="25"/>
      <c r="BS58" s="25"/>
      <c r="CG58" s="25"/>
      <c r="CU58" s="25"/>
      <c r="DI58" s="25"/>
      <c r="DW58" s="25"/>
      <c r="EK58" s="25"/>
      <c r="EY58" s="25"/>
      <c r="FM58" s="25"/>
    </row>
    <row r="59" spans="15:169" x14ac:dyDescent="0.2">
      <c r="O59" s="25"/>
      <c r="AC59" s="25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0"/>
      <c r="BE59" s="25"/>
      <c r="BS59" s="25"/>
      <c r="CG59" s="25"/>
      <c r="CU59" s="25"/>
      <c r="DI59" s="25"/>
      <c r="DW59" s="25"/>
      <c r="EK59" s="25"/>
      <c r="EY59" s="25"/>
      <c r="FM59" s="25"/>
    </row>
    <row r="60" spans="15:169" x14ac:dyDescent="0.2">
      <c r="O60" s="25"/>
      <c r="AC60" s="25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0"/>
      <c r="BE60" s="25"/>
      <c r="BS60" s="25"/>
      <c r="CG60" s="25"/>
      <c r="CU60" s="25"/>
      <c r="DI60" s="25"/>
      <c r="DW60" s="25"/>
      <c r="EK60" s="25"/>
      <c r="EY60" s="25"/>
      <c r="FM60" s="25"/>
    </row>
    <row r="61" spans="15:169" x14ac:dyDescent="0.2">
      <c r="O61" s="25"/>
      <c r="AC61" s="25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0"/>
      <c r="BE61" s="25"/>
      <c r="BS61" s="25"/>
      <c r="CG61" s="25"/>
      <c r="CU61" s="25"/>
      <c r="DI61" s="25"/>
      <c r="DW61" s="25"/>
      <c r="EK61" s="25"/>
      <c r="EY61" s="25"/>
      <c r="FM61" s="25"/>
    </row>
    <row r="62" spans="15:169" x14ac:dyDescent="0.2">
      <c r="O62" s="25"/>
      <c r="AC62" s="25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0"/>
      <c r="BE62" s="25"/>
      <c r="BS62" s="25"/>
      <c r="CG62" s="25"/>
      <c r="CU62" s="25"/>
      <c r="DI62" s="25"/>
      <c r="DW62" s="25"/>
      <c r="EK62" s="25"/>
      <c r="EY62" s="25"/>
      <c r="FM62" s="25"/>
    </row>
    <row r="63" spans="15:169" x14ac:dyDescent="0.2">
      <c r="O63" s="25"/>
      <c r="AC63" s="25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0"/>
      <c r="BE63" s="25"/>
      <c r="BS63" s="25"/>
      <c r="CG63" s="25"/>
      <c r="CU63" s="25"/>
      <c r="DI63" s="25"/>
      <c r="DW63" s="25"/>
      <c r="EK63" s="25"/>
      <c r="EY63" s="25"/>
      <c r="FM63" s="25"/>
    </row>
    <row r="64" spans="15:169" x14ac:dyDescent="0.2">
      <c r="O64" s="25"/>
      <c r="AC64" s="25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0"/>
      <c r="BE64" s="25"/>
      <c r="BS64" s="25"/>
      <c r="CG64" s="25"/>
      <c r="CU64" s="25"/>
      <c r="DI64" s="25"/>
      <c r="DW64" s="25"/>
      <c r="EK64" s="25"/>
      <c r="EY64" s="25"/>
      <c r="FM64" s="25"/>
    </row>
    <row r="65" spans="15:169" x14ac:dyDescent="0.2">
      <c r="O65" s="25"/>
      <c r="AC65" s="25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0"/>
      <c r="BE65" s="25"/>
      <c r="BS65" s="25"/>
      <c r="CG65" s="25"/>
      <c r="CU65" s="25"/>
      <c r="DI65" s="25"/>
      <c r="DW65" s="25"/>
      <c r="EK65" s="25"/>
      <c r="EY65" s="25"/>
      <c r="FM65" s="25"/>
    </row>
    <row r="66" spans="15:169" x14ac:dyDescent="0.2">
      <c r="O66" s="25"/>
      <c r="AC66" s="25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0"/>
      <c r="BE66" s="25"/>
      <c r="BS66" s="25"/>
      <c r="CG66" s="25"/>
      <c r="CU66" s="25"/>
      <c r="DI66" s="25"/>
      <c r="DW66" s="25"/>
      <c r="EK66" s="25"/>
      <c r="EY66" s="25"/>
      <c r="FM66" s="25"/>
    </row>
    <row r="67" spans="15:169" x14ac:dyDescent="0.2">
      <c r="O67" s="25"/>
      <c r="AC67" s="25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0"/>
      <c r="BE67" s="25"/>
      <c r="BS67" s="25"/>
      <c r="CG67" s="25"/>
      <c r="CU67" s="25"/>
      <c r="DI67" s="25"/>
      <c r="DW67" s="25"/>
      <c r="EK67" s="25"/>
      <c r="EY67" s="25"/>
      <c r="FM67" s="25"/>
    </row>
    <row r="68" spans="15:169" x14ac:dyDescent="0.2">
      <c r="O68" s="25"/>
      <c r="AC68" s="25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0"/>
      <c r="BE68" s="25"/>
      <c r="BS68" s="25"/>
      <c r="CG68" s="25"/>
      <c r="CU68" s="25"/>
      <c r="DI68" s="25"/>
      <c r="DW68" s="25"/>
      <c r="EK68" s="25"/>
      <c r="EY68" s="25"/>
      <c r="FM68" s="25"/>
    </row>
    <row r="69" spans="15:169" x14ac:dyDescent="0.2">
      <c r="O69" s="25"/>
      <c r="AC69" s="25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0"/>
      <c r="BE69" s="25"/>
      <c r="BS69" s="25"/>
      <c r="CG69" s="25"/>
      <c r="CU69" s="25"/>
      <c r="DI69" s="25"/>
      <c r="DW69" s="25"/>
      <c r="EK69" s="25"/>
      <c r="EY69" s="25"/>
      <c r="FM69" s="25"/>
    </row>
    <row r="70" spans="15:169" x14ac:dyDescent="0.2">
      <c r="O70" s="25"/>
      <c r="AC70" s="25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0"/>
      <c r="BE70" s="25"/>
      <c r="BS70" s="25"/>
      <c r="CG70" s="25"/>
      <c r="CU70" s="25"/>
      <c r="DI70" s="25"/>
      <c r="DW70" s="25"/>
      <c r="EK70" s="25"/>
      <c r="EY70" s="25"/>
      <c r="FM70" s="25"/>
    </row>
    <row r="71" spans="15:169" x14ac:dyDescent="0.2">
      <c r="O71" s="25"/>
      <c r="AC71" s="25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0"/>
      <c r="BE71" s="25"/>
      <c r="BS71" s="25"/>
      <c r="CG71" s="25"/>
      <c r="CU71" s="25"/>
      <c r="DI71" s="25"/>
      <c r="DW71" s="25"/>
      <c r="EK71" s="25"/>
      <c r="EY71" s="25"/>
      <c r="FM71" s="25"/>
    </row>
    <row r="72" spans="15:169" x14ac:dyDescent="0.2">
      <c r="O72" s="25"/>
      <c r="AC72" s="25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0"/>
      <c r="BE72" s="25"/>
      <c r="BS72" s="25"/>
      <c r="CG72" s="25"/>
      <c r="CU72" s="25"/>
      <c r="DI72" s="25"/>
      <c r="DW72" s="25"/>
      <c r="EK72" s="25"/>
      <c r="EY72" s="25"/>
      <c r="FM72" s="25"/>
    </row>
    <row r="73" spans="15:169" x14ac:dyDescent="0.2">
      <c r="O73" s="25"/>
      <c r="AC73" s="25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0"/>
      <c r="BE73" s="25"/>
      <c r="BS73" s="25"/>
      <c r="CG73" s="25"/>
      <c r="CU73" s="25"/>
      <c r="DI73" s="25"/>
      <c r="DW73" s="25"/>
      <c r="EK73" s="25"/>
      <c r="EY73" s="25"/>
      <c r="FM73" s="25"/>
    </row>
    <row r="74" spans="15:169" x14ac:dyDescent="0.2">
      <c r="O74" s="25"/>
      <c r="AC74" s="25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0"/>
      <c r="BE74" s="25"/>
      <c r="BS74" s="25"/>
      <c r="CG74" s="25"/>
      <c r="CU74" s="25"/>
      <c r="DI74" s="25"/>
      <c r="DW74" s="25"/>
      <c r="EK74" s="25"/>
      <c r="EY74" s="25"/>
      <c r="FM74" s="25"/>
    </row>
    <row r="75" spans="15:169" x14ac:dyDescent="0.2">
      <c r="O75" s="25"/>
      <c r="AC75" s="25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0"/>
      <c r="BE75" s="25"/>
      <c r="BS75" s="25"/>
      <c r="CG75" s="25"/>
      <c r="CU75" s="25"/>
      <c r="DI75" s="25"/>
      <c r="DW75" s="25"/>
      <c r="EK75" s="25"/>
      <c r="EY75" s="25"/>
      <c r="FM75" s="25"/>
    </row>
    <row r="76" spans="15:169" x14ac:dyDescent="0.2">
      <c r="O76" s="25"/>
      <c r="AC76" s="25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0"/>
      <c r="BE76" s="25"/>
      <c r="BS76" s="25"/>
      <c r="CG76" s="25"/>
      <c r="CU76" s="25"/>
      <c r="DI76" s="25"/>
      <c r="DW76" s="25"/>
      <c r="EK76" s="25"/>
      <c r="EY76" s="25"/>
      <c r="FM76" s="25"/>
    </row>
    <row r="77" spans="15:169" x14ac:dyDescent="0.2">
      <c r="O77" s="25"/>
      <c r="AC77" s="25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0"/>
      <c r="BE77" s="25"/>
      <c r="BS77" s="25"/>
      <c r="CG77" s="25"/>
      <c r="CU77" s="25"/>
      <c r="DI77" s="25"/>
      <c r="DW77" s="25"/>
      <c r="EK77" s="25"/>
      <c r="EY77" s="25"/>
      <c r="FM77" s="25"/>
    </row>
    <row r="78" spans="15:169" x14ac:dyDescent="0.2">
      <c r="O78" s="25"/>
      <c r="AC78" s="25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0"/>
      <c r="BE78" s="25"/>
      <c r="BS78" s="25"/>
      <c r="CG78" s="25"/>
      <c r="CU78" s="25"/>
      <c r="DI78" s="25"/>
      <c r="DW78" s="25"/>
      <c r="EK78" s="25"/>
      <c r="EY78" s="25"/>
      <c r="FM78" s="25"/>
    </row>
    <row r="79" spans="15:169" x14ac:dyDescent="0.2">
      <c r="O79" s="25"/>
      <c r="AC79" s="25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0"/>
      <c r="BE79" s="25"/>
      <c r="BS79" s="25"/>
      <c r="CG79" s="25"/>
      <c r="CU79" s="25"/>
      <c r="DI79" s="25"/>
      <c r="DW79" s="25"/>
      <c r="EK79" s="25"/>
      <c r="EY79" s="25"/>
      <c r="FM79" s="25"/>
    </row>
    <row r="80" spans="15:169" x14ac:dyDescent="0.2">
      <c r="O80" s="25"/>
      <c r="AC80" s="25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0"/>
      <c r="BE80" s="25"/>
      <c r="BS80" s="25"/>
      <c r="CG80" s="25"/>
      <c r="CU80" s="25"/>
      <c r="DI80" s="25"/>
      <c r="DW80" s="25"/>
      <c r="EK80" s="25"/>
      <c r="EY80" s="25"/>
      <c r="FM80" s="25"/>
    </row>
    <row r="81" spans="15:169" x14ac:dyDescent="0.2">
      <c r="O81" s="25"/>
      <c r="AC81" s="25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0"/>
      <c r="BE81" s="25"/>
      <c r="BS81" s="25"/>
      <c r="CG81" s="25"/>
      <c r="CU81" s="25"/>
      <c r="DI81" s="25"/>
      <c r="DW81" s="25"/>
      <c r="EK81" s="25"/>
      <c r="EY81" s="25"/>
      <c r="FM81" s="25"/>
    </row>
    <row r="82" spans="15:169" x14ac:dyDescent="0.2">
      <c r="O82" s="25"/>
      <c r="AC82" s="25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/>
      <c r="AQ82" s="60"/>
      <c r="BE82" s="25"/>
      <c r="BS82" s="25"/>
      <c r="CG82" s="25"/>
      <c r="CU82" s="25"/>
      <c r="DI82" s="25"/>
      <c r="DW82" s="25"/>
      <c r="EK82" s="25"/>
      <c r="EY82" s="25"/>
      <c r="FM82" s="25"/>
    </row>
    <row r="83" spans="15:169" x14ac:dyDescent="0.2">
      <c r="O83" s="25"/>
      <c r="AC83" s="25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0"/>
      <c r="BE83" s="25"/>
      <c r="BS83" s="25"/>
      <c r="CG83" s="25"/>
      <c r="CU83" s="25"/>
      <c r="DI83" s="25"/>
      <c r="DW83" s="25"/>
      <c r="EK83" s="25"/>
      <c r="EY83" s="25"/>
      <c r="FM83" s="25"/>
    </row>
    <row r="84" spans="15:169" x14ac:dyDescent="0.2">
      <c r="O84" s="25"/>
      <c r="AC84" s="25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0"/>
      <c r="BE84" s="25"/>
      <c r="BS84" s="25"/>
      <c r="CG84" s="25"/>
      <c r="CU84" s="25"/>
      <c r="DI84" s="25"/>
      <c r="DW84" s="25"/>
      <c r="EK84" s="25"/>
      <c r="EY84" s="25"/>
      <c r="FM84" s="25"/>
    </row>
    <row r="85" spans="15:169" x14ac:dyDescent="0.2">
      <c r="O85" s="25"/>
      <c r="AC85" s="25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0"/>
      <c r="BE85" s="25"/>
      <c r="BS85" s="25"/>
      <c r="CG85" s="25"/>
      <c r="CU85" s="25"/>
      <c r="DI85" s="25"/>
      <c r="DW85" s="25"/>
      <c r="EK85" s="25"/>
      <c r="EY85" s="25"/>
      <c r="FM85" s="25"/>
    </row>
    <row r="86" spans="15:169" x14ac:dyDescent="0.2">
      <c r="O86" s="25"/>
      <c r="AC86" s="25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0"/>
      <c r="BE86" s="25"/>
      <c r="BS86" s="25"/>
      <c r="CG86" s="25"/>
      <c r="CU86" s="25"/>
      <c r="DI86" s="25"/>
      <c r="DW86" s="25"/>
      <c r="EK86" s="25"/>
      <c r="EY86" s="25"/>
      <c r="FM86" s="25"/>
    </row>
    <row r="87" spans="15:169" x14ac:dyDescent="0.2">
      <c r="O87" s="25"/>
      <c r="AC87" s="25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0"/>
      <c r="BE87" s="25"/>
      <c r="BS87" s="25"/>
      <c r="CG87" s="25"/>
      <c r="CU87" s="25"/>
      <c r="DI87" s="25"/>
      <c r="DW87" s="25"/>
      <c r="EK87" s="25"/>
      <c r="EY87" s="25"/>
      <c r="FM87" s="25"/>
    </row>
    <row r="88" spans="15:169" x14ac:dyDescent="0.2">
      <c r="O88" s="25"/>
      <c r="AC88" s="25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61"/>
      <c r="AO88" s="61"/>
      <c r="AP88" s="61"/>
      <c r="AQ88" s="60"/>
      <c r="BE88" s="25"/>
      <c r="BS88" s="25"/>
      <c r="CG88" s="25"/>
      <c r="CU88" s="25"/>
      <c r="DI88" s="25"/>
      <c r="DW88" s="25"/>
      <c r="EK88" s="25"/>
      <c r="EY88" s="25"/>
      <c r="FM88" s="25"/>
    </row>
    <row r="89" spans="15:169" x14ac:dyDescent="0.2">
      <c r="O89" s="25"/>
      <c r="AC89" s="25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1"/>
      <c r="AO89" s="61"/>
      <c r="AP89" s="61"/>
      <c r="AQ89" s="60"/>
      <c r="BE89" s="25"/>
      <c r="BS89" s="25"/>
      <c r="CG89" s="25"/>
      <c r="CU89" s="25"/>
      <c r="DI89" s="25"/>
      <c r="DW89" s="25"/>
      <c r="EK89" s="25"/>
      <c r="EY89" s="25"/>
      <c r="FM89" s="25"/>
    </row>
    <row r="90" spans="15:169" x14ac:dyDescent="0.2">
      <c r="O90" s="25"/>
      <c r="AC90" s="25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N90" s="61"/>
      <c r="AO90" s="61"/>
      <c r="AP90" s="61"/>
      <c r="AQ90" s="60"/>
      <c r="BE90" s="25"/>
      <c r="BS90" s="25"/>
      <c r="CG90" s="25"/>
      <c r="CU90" s="25"/>
      <c r="DI90" s="25"/>
      <c r="DW90" s="25"/>
      <c r="EK90" s="25"/>
      <c r="EY90" s="25"/>
      <c r="FM90" s="25"/>
    </row>
    <row r="91" spans="15:169" x14ac:dyDescent="0.2">
      <c r="O91" s="25"/>
      <c r="AC91" s="25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0"/>
      <c r="BE91" s="25"/>
      <c r="BS91" s="25"/>
      <c r="CG91" s="25"/>
      <c r="CU91" s="25"/>
      <c r="DI91" s="25"/>
      <c r="DW91" s="25"/>
      <c r="EK91" s="25"/>
      <c r="EY91" s="25"/>
      <c r="FM91" s="25"/>
    </row>
    <row r="92" spans="15:169" x14ac:dyDescent="0.2">
      <c r="O92" s="25"/>
      <c r="AC92" s="25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0"/>
      <c r="BE92" s="25"/>
      <c r="BS92" s="25"/>
      <c r="CG92" s="25"/>
      <c r="CU92" s="25"/>
      <c r="DI92" s="25"/>
      <c r="DW92" s="25"/>
      <c r="EK92" s="25"/>
      <c r="EY92" s="25"/>
      <c r="FM92" s="25"/>
    </row>
    <row r="93" spans="15:169" x14ac:dyDescent="0.2">
      <c r="O93" s="25"/>
      <c r="AC93" s="25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N93" s="61"/>
      <c r="AO93" s="61"/>
      <c r="AP93" s="61"/>
      <c r="AQ93" s="60"/>
      <c r="BE93" s="25"/>
      <c r="BS93" s="25"/>
      <c r="CG93" s="25"/>
      <c r="CU93" s="25"/>
      <c r="DI93" s="25"/>
      <c r="DW93" s="25"/>
      <c r="EK93" s="25"/>
      <c r="EY93" s="25"/>
      <c r="FM93" s="25"/>
    </row>
    <row r="94" spans="15:169" x14ac:dyDescent="0.2">
      <c r="O94" s="25"/>
      <c r="AC94" s="25"/>
      <c r="AD94" s="61"/>
      <c r="AE94" s="61"/>
      <c r="AF94" s="61"/>
      <c r="AG94" s="61"/>
      <c r="AH94" s="61"/>
      <c r="AI94" s="61"/>
      <c r="AJ94" s="61"/>
      <c r="AK94" s="61"/>
      <c r="AL94" s="61"/>
      <c r="AM94" s="61"/>
      <c r="AN94" s="61"/>
      <c r="AO94" s="61"/>
      <c r="AP94" s="61"/>
      <c r="AQ94" s="60"/>
      <c r="BE94" s="25"/>
      <c r="BS94" s="25"/>
      <c r="CG94" s="25"/>
      <c r="CU94" s="25"/>
      <c r="DI94" s="25"/>
      <c r="DW94" s="25"/>
      <c r="EK94" s="25"/>
      <c r="EY94" s="25"/>
      <c r="FM94" s="25"/>
    </row>
    <row r="95" spans="15:169" x14ac:dyDescent="0.2">
      <c r="O95" s="25"/>
      <c r="AC95" s="25"/>
      <c r="AD95" s="61"/>
      <c r="AE95" s="61"/>
      <c r="AF95" s="61"/>
      <c r="AG95" s="61"/>
      <c r="AH95" s="61"/>
      <c r="AI95" s="61"/>
      <c r="AJ95" s="61"/>
      <c r="AK95" s="61"/>
      <c r="AL95" s="61"/>
      <c r="AM95" s="61"/>
      <c r="AN95" s="61"/>
      <c r="AO95" s="61"/>
      <c r="AP95" s="61"/>
      <c r="AQ95" s="60"/>
      <c r="BE95" s="25"/>
      <c r="BS95" s="25"/>
      <c r="CG95" s="25"/>
      <c r="CU95" s="25"/>
      <c r="DI95" s="25"/>
      <c r="DW95" s="25"/>
      <c r="EK95" s="25"/>
      <c r="EY95" s="25"/>
      <c r="FM95" s="25"/>
    </row>
    <row r="96" spans="15:169" x14ac:dyDescent="0.2">
      <c r="O96" s="25"/>
      <c r="AC96" s="25"/>
      <c r="AD96" s="61"/>
      <c r="AE96" s="61"/>
      <c r="AF96" s="61"/>
      <c r="AG96" s="61"/>
      <c r="AH96" s="61"/>
      <c r="AI96" s="61"/>
      <c r="AJ96" s="61"/>
      <c r="AK96" s="61"/>
      <c r="AL96" s="61"/>
      <c r="AM96" s="61"/>
      <c r="AN96" s="61"/>
      <c r="AO96" s="61"/>
      <c r="AP96" s="61"/>
      <c r="AQ96" s="60"/>
      <c r="BE96" s="25"/>
      <c r="BS96" s="25"/>
      <c r="CG96" s="25"/>
      <c r="CU96" s="25"/>
      <c r="DI96" s="25"/>
      <c r="DW96" s="25"/>
      <c r="EK96" s="25"/>
      <c r="EY96" s="25"/>
      <c r="FM96" s="25"/>
    </row>
    <row r="97" spans="15:169" x14ac:dyDescent="0.2">
      <c r="O97" s="25"/>
      <c r="AC97" s="25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0"/>
      <c r="BE97" s="25"/>
      <c r="BS97" s="25"/>
      <c r="CG97" s="25"/>
      <c r="CU97" s="25"/>
      <c r="DI97" s="25"/>
      <c r="DW97" s="25"/>
      <c r="EK97" s="25"/>
      <c r="EY97" s="25"/>
      <c r="FM97" s="25"/>
    </row>
    <row r="98" spans="15:169" x14ac:dyDescent="0.2">
      <c r="O98" s="25"/>
      <c r="AC98" s="25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0"/>
      <c r="BE98" s="25"/>
      <c r="BS98" s="25"/>
      <c r="CG98" s="25"/>
      <c r="CU98" s="25"/>
      <c r="DI98" s="25"/>
      <c r="DW98" s="25"/>
      <c r="EK98" s="25"/>
      <c r="EY98" s="25"/>
      <c r="FM98" s="25"/>
    </row>
    <row r="99" spans="15:169" x14ac:dyDescent="0.2">
      <c r="O99" s="25"/>
      <c r="AC99" s="25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0"/>
      <c r="BE99" s="25"/>
      <c r="BS99" s="25"/>
      <c r="CG99" s="25"/>
      <c r="CU99" s="25"/>
      <c r="DI99" s="25"/>
      <c r="DW99" s="25"/>
      <c r="EK99" s="25"/>
      <c r="EY99" s="25"/>
      <c r="FM99" s="25"/>
    </row>
    <row r="100" spans="15:169" x14ac:dyDescent="0.2">
      <c r="O100" s="25"/>
      <c r="AC100" s="25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0"/>
      <c r="BE100" s="25"/>
      <c r="BS100" s="25"/>
      <c r="CG100" s="25"/>
      <c r="CU100" s="25"/>
      <c r="DI100" s="25"/>
      <c r="DW100" s="25"/>
      <c r="EK100" s="25"/>
      <c r="EY100" s="25"/>
      <c r="FM100" s="25"/>
    </row>
    <row r="101" spans="15:169" x14ac:dyDescent="0.2">
      <c r="O101" s="25"/>
      <c r="AC101" s="25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0"/>
      <c r="BE101" s="25"/>
      <c r="BS101" s="25"/>
      <c r="CG101" s="25"/>
      <c r="CU101" s="25"/>
      <c r="DI101" s="25"/>
      <c r="DW101" s="25"/>
      <c r="EK101" s="25"/>
      <c r="EY101" s="25"/>
      <c r="FM101" s="25"/>
    </row>
    <row r="102" spans="15:169" x14ac:dyDescent="0.2">
      <c r="O102" s="25"/>
      <c r="AC102" s="25"/>
      <c r="AD102" s="61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0"/>
      <c r="BE102" s="25"/>
      <c r="BS102" s="25"/>
      <c r="CG102" s="25"/>
      <c r="CU102" s="25"/>
      <c r="DI102" s="25"/>
      <c r="DW102" s="25"/>
      <c r="EK102" s="25"/>
      <c r="EY102" s="25"/>
      <c r="FM102" s="25"/>
    </row>
    <row r="103" spans="15:169" x14ac:dyDescent="0.2">
      <c r="O103" s="25"/>
      <c r="AC103" s="25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0"/>
      <c r="BE103" s="25"/>
      <c r="BS103" s="25"/>
      <c r="CG103" s="25"/>
      <c r="CU103" s="25"/>
      <c r="DI103" s="25"/>
      <c r="DW103" s="25"/>
      <c r="EK103" s="25"/>
      <c r="EY103" s="25"/>
      <c r="FM103" s="25"/>
    </row>
    <row r="104" spans="15:169" x14ac:dyDescent="0.2">
      <c r="O104" s="25"/>
      <c r="AC104" s="25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0"/>
      <c r="BE104" s="25"/>
      <c r="BS104" s="25"/>
      <c r="CG104" s="25"/>
      <c r="CU104" s="25"/>
      <c r="DI104" s="25"/>
      <c r="DW104" s="25"/>
      <c r="EK104" s="25"/>
      <c r="EY104" s="25"/>
      <c r="FM104" s="25"/>
    </row>
    <row r="105" spans="15:169" x14ac:dyDescent="0.2">
      <c r="O105" s="25"/>
      <c r="AC105" s="25"/>
      <c r="AD105" s="61"/>
      <c r="AE105" s="61"/>
      <c r="AF105" s="61"/>
      <c r="AG105" s="61"/>
      <c r="AH105" s="61"/>
      <c r="AI105" s="61"/>
      <c r="AJ105" s="61"/>
      <c r="AK105" s="61"/>
      <c r="AL105" s="61"/>
      <c r="AM105" s="61"/>
      <c r="AN105" s="61"/>
      <c r="AO105" s="61"/>
      <c r="AP105" s="61"/>
      <c r="AQ105" s="60"/>
      <c r="BE105" s="25"/>
      <c r="BS105" s="25"/>
      <c r="CG105" s="25"/>
      <c r="CU105" s="25"/>
      <c r="DI105" s="25"/>
      <c r="DW105" s="25"/>
      <c r="EK105" s="25"/>
      <c r="EY105" s="25"/>
      <c r="FM105" s="25"/>
    </row>
    <row r="106" spans="15:169" x14ac:dyDescent="0.2">
      <c r="O106" s="25"/>
      <c r="AC106" s="25"/>
      <c r="AD106" s="61"/>
      <c r="AE106" s="61"/>
      <c r="AF106" s="61"/>
      <c r="AG106" s="61"/>
      <c r="AH106" s="61"/>
      <c r="AI106" s="61"/>
      <c r="AJ106" s="61"/>
      <c r="AK106" s="61"/>
      <c r="AL106" s="61"/>
      <c r="AM106" s="61"/>
      <c r="AN106" s="61"/>
      <c r="AO106" s="61"/>
      <c r="AP106" s="61"/>
      <c r="AQ106" s="60"/>
      <c r="BE106" s="25"/>
      <c r="BS106" s="25"/>
      <c r="CG106" s="25"/>
      <c r="CU106" s="25"/>
      <c r="DI106" s="25"/>
      <c r="DW106" s="25"/>
      <c r="EK106" s="25"/>
      <c r="EY106" s="25"/>
      <c r="FM106" s="25"/>
    </row>
    <row r="107" spans="15:169" x14ac:dyDescent="0.2">
      <c r="O107" s="25"/>
      <c r="AC107" s="25"/>
      <c r="AD107" s="61"/>
      <c r="AE107" s="61"/>
      <c r="AF107" s="61"/>
      <c r="AG107" s="61"/>
      <c r="AH107" s="61"/>
      <c r="AI107" s="61"/>
      <c r="AJ107" s="61"/>
      <c r="AK107" s="61"/>
      <c r="AL107" s="61"/>
      <c r="AM107" s="61"/>
      <c r="AN107" s="61"/>
      <c r="AO107" s="61"/>
      <c r="AP107" s="61"/>
      <c r="AQ107" s="60"/>
      <c r="BE107" s="25"/>
      <c r="BS107" s="25"/>
      <c r="CG107" s="25"/>
      <c r="CU107" s="25"/>
      <c r="DI107" s="25"/>
      <c r="DW107" s="25"/>
      <c r="EK107" s="25"/>
      <c r="EY107" s="25"/>
      <c r="FM107" s="25"/>
    </row>
    <row r="108" spans="15:169" x14ac:dyDescent="0.2">
      <c r="O108" s="25"/>
      <c r="AC108" s="25"/>
      <c r="AD108" s="61"/>
      <c r="AE108" s="61"/>
      <c r="AF108" s="61"/>
      <c r="AG108" s="61"/>
      <c r="AH108" s="61"/>
      <c r="AI108" s="61"/>
      <c r="AJ108" s="61"/>
      <c r="AK108" s="61"/>
      <c r="AL108" s="61"/>
      <c r="AM108" s="61"/>
      <c r="AN108" s="61"/>
      <c r="AO108" s="61"/>
      <c r="AP108" s="61"/>
      <c r="AQ108" s="60"/>
      <c r="BE108" s="25"/>
      <c r="BS108" s="25"/>
      <c r="CG108" s="25"/>
      <c r="CU108" s="25"/>
      <c r="DI108" s="25"/>
      <c r="DW108" s="25"/>
      <c r="EK108" s="25"/>
      <c r="EY108" s="25"/>
      <c r="FM108" s="25"/>
    </row>
    <row r="109" spans="15:169" x14ac:dyDescent="0.2">
      <c r="O109" s="25"/>
      <c r="AC109" s="25"/>
      <c r="AD109" s="61"/>
      <c r="AE109" s="61"/>
      <c r="AF109" s="61"/>
      <c r="AG109" s="61"/>
      <c r="AH109" s="61"/>
      <c r="AI109" s="61"/>
      <c r="AJ109" s="61"/>
      <c r="AK109" s="61"/>
      <c r="AL109" s="61"/>
      <c r="AM109" s="61"/>
      <c r="AN109" s="61"/>
      <c r="AO109" s="61"/>
      <c r="AP109" s="61"/>
      <c r="AQ109" s="60"/>
      <c r="BE109" s="25"/>
      <c r="BS109" s="25"/>
      <c r="CG109" s="25"/>
      <c r="CU109" s="25"/>
      <c r="DI109" s="25"/>
      <c r="DW109" s="25"/>
      <c r="EK109" s="25"/>
      <c r="EY109" s="25"/>
      <c r="FM109" s="25"/>
    </row>
    <row r="110" spans="15:169" x14ac:dyDescent="0.2">
      <c r="O110" s="25"/>
      <c r="AC110" s="25"/>
      <c r="AD110" s="61"/>
      <c r="AE110" s="61"/>
      <c r="AF110" s="61"/>
      <c r="AG110" s="61"/>
      <c r="AH110" s="61"/>
      <c r="AI110" s="61"/>
      <c r="AJ110" s="61"/>
      <c r="AK110" s="61"/>
      <c r="AL110" s="61"/>
      <c r="AM110" s="61"/>
      <c r="AN110" s="61"/>
      <c r="AO110" s="61"/>
      <c r="AP110" s="61"/>
      <c r="AQ110" s="60"/>
      <c r="BE110" s="25"/>
      <c r="BS110" s="25"/>
      <c r="CG110" s="25"/>
      <c r="CU110" s="25"/>
      <c r="DI110" s="25"/>
      <c r="DW110" s="25"/>
      <c r="EK110" s="25"/>
      <c r="EY110" s="25"/>
      <c r="FM110" s="25"/>
    </row>
    <row r="111" spans="15:169" x14ac:dyDescent="0.2">
      <c r="O111" s="25"/>
      <c r="AC111" s="25"/>
      <c r="AD111" s="61"/>
      <c r="AE111" s="61"/>
      <c r="AF111" s="61"/>
      <c r="AG111" s="61"/>
      <c r="AH111" s="61"/>
      <c r="AI111" s="61"/>
      <c r="AJ111" s="61"/>
      <c r="AK111" s="61"/>
      <c r="AL111" s="61"/>
      <c r="AM111" s="61"/>
      <c r="AN111" s="61"/>
      <c r="AO111" s="61"/>
      <c r="AP111" s="61"/>
      <c r="AQ111" s="60"/>
      <c r="BE111" s="25"/>
      <c r="BS111" s="25"/>
      <c r="CG111" s="25"/>
      <c r="CU111" s="25"/>
      <c r="DI111" s="25"/>
      <c r="DW111" s="25"/>
      <c r="EK111" s="25"/>
      <c r="EY111" s="25"/>
      <c r="FM111" s="25"/>
    </row>
    <row r="112" spans="15:169" x14ac:dyDescent="0.2">
      <c r="O112" s="25"/>
      <c r="AC112" s="25"/>
      <c r="AD112" s="61"/>
      <c r="AE112" s="61"/>
      <c r="AF112" s="61"/>
      <c r="AG112" s="61"/>
      <c r="AH112" s="61"/>
      <c r="AI112" s="61"/>
      <c r="AJ112" s="61"/>
      <c r="AK112" s="61"/>
      <c r="AL112" s="61"/>
      <c r="AM112" s="61"/>
      <c r="AN112" s="61"/>
      <c r="AO112" s="61"/>
      <c r="AP112" s="61"/>
      <c r="AQ112" s="60"/>
      <c r="BE112" s="25"/>
      <c r="BS112" s="25"/>
      <c r="CG112" s="25"/>
      <c r="CU112" s="25"/>
      <c r="DI112" s="25"/>
      <c r="DW112" s="25"/>
      <c r="EK112" s="25"/>
      <c r="EY112" s="25"/>
      <c r="FM112" s="25"/>
    </row>
    <row r="113" spans="15:169" x14ac:dyDescent="0.2">
      <c r="O113" s="25"/>
      <c r="AC113" s="25"/>
      <c r="AD113" s="61"/>
      <c r="AE113" s="61"/>
      <c r="AF113" s="61"/>
      <c r="AG113" s="61"/>
      <c r="AH113" s="61"/>
      <c r="AI113" s="61"/>
      <c r="AJ113" s="61"/>
      <c r="AK113" s="61"/>
      <c r="AL113" s="61"/>
      <c r="AM113" s="61"/>
      <c r="AN113" s="61"/>
      <c r="AO113" s="61"/>
      <c r="AP113" s="61"/>
      <c r="AQ113" s="60"/>
      <c r="BE113" s="25"/>
      <c r="BS113" s="25"/>
      <c r="CG113" s="25"/>
      <c r="CU113" s="25"/>
      <c r="DI113" s="25"/>
      <c r="DW113" s="25"/>
      <c r="EK113" s="25"/>
      <c r="EY113" s="25"/>
      <c r="FM113" s="25"/>
    </row>
    <row r="114" spans="15:169" x14ac:dyDescent="0.2">
      <c r="O114" s="25"/>
      <c r="AC114" s="25"/>
      <c r="AD114" s="61"/>
      <c r="AE114" s="61"/>
      <c r="AF114" s="61"/>
      <c r="AG114" s="61"/>
      <c r="AH114" s="61"/>
      <c r="AI114" s="61"/>
      <c r="AJ114" s="61"/>
      <c r="AK114" s="61"/>
      <c r="AL114" s="61"/>
      <c r="AM114" s="61"/>
      <c r="AN114" s="61"/>
      <c r="AO114" s="61"/>
      <c r="AP114" s="61"/>
      <c r="AQ114" s="60"/>
      <c r="BE114" s="25"/>
      <c r="BS114" s="25"/>
      <c r="CG114" s="25"/>
      <c r="CU114" s="25"/>
      <c r="DI114" s="25"/>
      <c r="DW114" s="25"/>
      <c r="EK114" s="25"/>
      <c r="EY114" s="25"/>
      <c r="FM114" s="25"/>
    </row>
    <row r="115" spans="15:169" x14ac:dyDescent="0.2">
      <c r="O115" s="25"/>
      <c r="AC115" s="25"/>
      <c r="AD115" s="61"/>
      <c r="AE115" s="61"/>
      <c r="AF115" s="61"/>
      <c r="AG115" s="61"/>
      <c r="AH115" s="61"/>
      <c r="AI115" s="61"/>
      <c r="AJ115" s="61"/>
      <c r="AK115" s="61"/>
      <c r="AL115" s="61"/>
      <c r="AM115" s="61"/>
      <c r="AN115" s="61"/>
      <c r="AO115" s="61"/>
      <c r="AP115" s="61"/>
      <c r="AQ115" s="60"/>
      <c r="BE115" s="25"/>
      <c r="BS115" s="25"/>
      <c r="CG115" s="25"/>
      <c r="CU115" s="25"/>
      <c r="DI115" s="25"/>
      <c r="DW115" s="25"/>
      <c r="EK115" s="25"/>
      <c r="EY115" s="25"/>
      <c r="FM115" s="25"/>
    </row>
    <row r="116" spans="15:169" x14ac:dyDescent="0.2">
      <c r="O116" s="25"/>
      <c r="AC116" s="25"/>
      <c r="AD116" s="61"/>
      <c r="AE116" s="61"/>
      <c r="AF116" s="61"/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0"/>
      <c r="BE116" s="25"/>
      <c r="BS116" s="25"/>
      <c r="CG116" s="25"/>
      <c r="CU116" s="25"/>
      <c r="DI116" s="25"/>
      <c r="DW116" s="25"/>
      <c r="EK116" s="25"/>
      <c r="EY116" s="25"/>
      <c r="FM116" s="25"/>
    </row>
    <row r="117" spans="15:169" x14ac:dyDescent="0.2">
      <c r="O117" s="25"/>
      <c r="AC117" s="25"/>
      <c r="AD117" s="61"/>
      <c r="AE117" s="61"/>
      <c r="AF117" s="61"/>
      <c r="AG117" s="61"/>
      <c r="AH117" s="61"/>
      <c r="AI117" s="61"/>
      <c r="AJ117" s="61"/>
      <c r="AK117" s="61"/>
      <c r="AL117" s="61"/>
      <c r="AM117" s="61"/>
      <c r="AN117" s="61"/>
      <c r="AO117" s="61"/>
      <c r="AP117" s="61"/>
      <c r="AQ117" s="60"/>
      <c r="BE117" s="25"/>
      <c r="BS117" s="25"/>
      <c r="CG117" s="25"/>
      <c r="CU117" s="25"/>
      <c r="DI117" s="25"/>
      <c r="DW117" s="25"/>
      <c r="EK117" s="25"/>
      <c r="EY117" s="25"/>
      <c r="FM117" s="25"/>
    </row>
    <row r="118" spans="15:169" x14ac:dyDescent="0.2">
      <c r="O118" s="25"/>
      <c r="AC118" s="25"/>
      <c r="AD118" s="61"/>
      <c r="AE118" s="61"/>
      <c r="AF118" s="61"/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0"/>
      <c r="BE118" s="25"/>
      <c r="BS118" s="25"/>
      <c r="CG118" s="25"/>
      <c r="CU118" s="25"/>
      <c r="DI118" s="25"/>
      <c r="DW118" s="25"/>
      <c r="EK118" s="25"/>
      <c r="EY118" s="25"/>
      <c r="FM118" s="25"/>
    </row>
    <row r="119" spans="15:169" x14ac:dyDescent="0.2">
      <c r="O119" s="25"/>
      <c r="AC119" s="25"/>
      <c r="AD119" s="61"/>
      <c r="AE119" s="61"/>
      <c r="AF119" s="61"/>
      <c r="AG119" s="61"/>
      <c r="AH119" s="61"/>
      <c r="AI119" s="61"/>
      <c r="AJ119" s="61"/>
      <c r="AK119" s="61"/>
      <c r="AL119" s="61"/>
      <c r="AM119" s="61"/>
      <c r="AN119" s="61"/>
      <c r="AO119" s="61"/>
      <c r="AP119" s="61"/>
      <c r="AQ119" s="60"/>
      <c r="BE119" s="25"/>
      <c r="BS119" s="25"/>
      <c r="CG119" s="25"/>
      <c r="CU119" s="25"/>
      <c r="DI119" s="25"/>
      <c r="DW119" s="25"/>
      <c r="EK119" s="25"/>
      <c r="EY119" s="25"/>
      <c r="FM119" s="25"/>
    </row>
    <row r="120" spans="15:169" x14ac:dyDescent="0.2">
      <c r="O120" s="25"/>
      <c r="AC120" s="25"/>
      <c r="AD120" s="61"/>
      <c r="AE120" s="61"/>
      <c r="AF120" s="61"/>
      <c r="AG120" s="61"/>
      <c r="AH120" s="61"/>
      <c r="AI120" s="61"/>
      <c r="AJ120" s="61"/>
      <c r="AK120" s="61"/>
      <c r="AL120" s="61"/>
      <c r="AM120" s="61"/>
      <c r="AN120" s="61"/>
      <c r="AO120" s="61"/>
      <c r="AP120" s="61"/>
      <c r="AQ120" s="60"/>
      <c r="BE120" s="25"/>
      <c r="BS120" s="25"/>
      <c r="CG120" s="25"/>
      <c r="CU120" s="25"/>
      <c r="DI120" s="25"/>
      <c r="DW120" s="25"/>
      <c r="EK120" s="25"/>
      <c r="EY120" s="25"/>
      <c r="FM120" s="25"/>
    </row>
    <row r="121" spans="15:169" x14ac:dyDescent="0.2">
      <c r="O121" s="25"/>
      <c r="AC121" s="25"/>
      <c r="AD121" s="61"/>
      <c r="AE121" s="61"/>
      <c r="AF121" s="61"/>
      <c r="AG121" s="61"/>
      <c r="AH121" s="61"/>
      <c r="AI121" s="61"/>
      <c r="AJ121" s="61"/>
      <c r="AK121" s="61"/>
      <c r="AL121" s="61"/>
      <c r="AM121" s="61"/>
      <c r="AN121" s="61"/>
      <c r="AO121" s="61"/>
      <c r="AP121" s="61"/>
      <c r="AQ121" s="60"/>
      <c r="BE121" s="25"/>
      <c r="BS121" s="25"/>
      <c r="CG121" s="25"/>
      <c r="CU121" s="25"/>
      <c r="DI121" s="25"/>
      <c r="DW121" s="25"/>
      <c r="EK121" s="25"/>
      <c r="EY121" s="25"/>
      <c r="FM121" s="25"/>
    </row>
    <row r="122" spans="15:169" x14ac:dyDescent="0.2">
      <c r="O122" s="25"/>
      <c r="AC122" s="25"/>
      <c r="AD122" s="61"/>
      <c r="AE122" s="61"/>
      <c r="AF122" s="61"/>
      <c r="AG122" s="61"/>
      <c r="AH122" s="61"/>
      <c r="AI122" s="61"/>
      <c r="AJ122" s="61"/>
      <c r="AK122" s="61"/>
      <c r="AL122" s="61"/>
      <c r="AM122" s="61"/>
      <c r="AN122" s="61"/>
      <c r="AO122" s="61"/>
      <c r="AP122" s="61"/>
      <c r="AQ122" s="60"/>
      <c r="BE122" s="25"/>
      <c r="BS122" s="25"/>
      <c r="CG122" s="25"/>
      <c r="CU122" s="25"/>
      <c r="DI122" s="25"/>
      <c r="DW122" s="25"/>
      <c r="EK122" s="25"/>
      <c r="EY122" s="25"/>
      <c r="FM122" s="25"/>
    </row>
    <row r="123" spans="15:169" x14ac:dyDescent="0.2">
      <c r="O123" s="25"/>
      <c r="AC123" s="25"/>
      <c r="AD123" s="61"/>
      <c r="AE123" s="61"/>
      <c r="AF123" s="61"/>
      <c r="AG123" s="61"/>
      <c r="AH123" s="61"/>
      <c r="AI123" s="61"/>
      <c r="AJ123" s="61"/>
      <c r="AK123" s="61"/>
      <c r="AL123" s="61"/>
      <c r="AM123" s="61"/>
      <c r="AN123" s="61"/>
      <c r="AO123" s="61"/>
      <c r="AP123" s="61"/>
      <c r="AQ123" s="60"/>
      <c r="BE123" s="25"/>
      <c r="BS123" s="25"/>
      <c r="CG123" s="25"/>
      <c r="CU123" s="25"/>
      <c r="DI123" s="25"/>
      <c r="DW123" s="25"/>
      <c r="EK123" s="25"/>
      <c r="EY123" s="25"/>
      <c r="FM123" s="25"/>
    </row>
    <row r="124" spans="15:169" x14ac:dyDescent="0.2">
      <c r="O124" s="25"/>
      <c r="AC124" s="25"/>
      <c r="AD124" s="61"/>
      <c r="AE124" s="61"/>
      <c r="AF124" s="61"/>
      <c r="AG124" s="61"/>
      <c r="AH124" s="61"/>
      <c r="AI124" s="61"/>
      <c r="AJ124" s="61"/>
      <c r="AK124" s="61"/>
      <c r="AL124" s="61"/>
      <c r="AM124" s="61"/>
      <c r="AN124" s="61"/>
      <c r="AO124" s="61"/>
      <c r="AP124" s="61"/>
      <c r="AQ124" s="60"/>
      <c r="BE124" s="25"/>
      <c r="BS124" s="25"/>
      <c r="CG124" s="25"/>
      <c r="CU124" s="25"/>
      <c r="DI124" s="25"/>
      <c r="DW124" s="25"/>
      <c r="EK124" s="25"/>
      <c r="EY124" s="25"/>
      <c r="FM124" s="25"/>
    </row>
    <row r="125" spans="15:169" x14ac:dyDescent="0.2">
      <c r="O125" s="25"/>
      <c r="AC125" s="25"/>
      <c r="AD125" s="61"/>
      <c r="AE125" s="61"/>
      <c r="AF125" s="61"/>
      <c r="AG125" s="61"/>
      <c r="AH125" s="61"/>
      <c r="AI125" s="61"/>
      <c r="AJ125" s="61"/>
      <c r="AK125" s="61"/>
      <c r="AL125" s="61"/>
      <c r="AM125" s="61"/>
      <c r="AN125" s="61"/>
      <c r="AO125" s="61"/>
      <c r="AP125" s="61"/>
      <c r="AQ125" s="60"/>
      <c r="BE125" s="25"/>
      <c r="BS125" s="25"/>
      <c r="CG125" s="25"/>
      <c r="CU125" s="25"/>
      <c r="DI125" s="25"/>
      <c r="DW125" s="25"/>
      <c r="EK125" s="25"/>
      <c r="EY125" s="25"/>
      <c r="FM125" s="25"/>
    </row>
    <row r="126" spans="15:169" x14ac:dyDescent="0.2">
      <c r="O126" s="25"/>
      <c r="AC126" s="25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1"/>
      <c r="AO126" s="61"/>
      <c r="AP126" s="61"/>
      <c r="AQ126" s="60"/>
      <c r="BE126" s="25"/>
      <c r="BS126" s="25"/>
      <c r="CG126" s="25"/>
      <c r="CU126" s="25"/>
      <c r="DI126" s="25"/>
      <c r="DW126" s="25"/>
      <c r="EK126" s="25"/>
      <c r="EY126" s="25"/>
      <c r="FM126" s="25"/>
    </row>
    <row r="127" spans="15:169" x14ac:dyDescent="0.2">
      <c r="O127" s="25"/>
      <c r="AC127" s="25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0"/>
      <c r="BE127" s="25"/>
      <c r="BS127" s="25"/>
      <c r="CG127" s="25"/>
      <c r="CU127" s="25"/>
      <c r="DI127" s="25"/>
      <c r="DW127" s="25"/>
      <c r="EK127" s="25"/>
      <c r="EY127" s="25"/>
      <c r="FM127" s="25"/>
    </row>
    <row r="128" spans="15:169" x14ac:dyDescent="0.2">
      <c r="O128" s="25"/>
      <c r="AC128" s="25"/>
      <c r="AD128" s="61"/>
      <c r="AE128" s="61"/>
      <c r="AF128" s="61"/>
      <c r="AG128" s="61"/>
      <c r="AH128" s="61"/>
      <c r="AI128" s="61"/>
      <c r="AJ128" s="61"/>
      <c r="AK128" s="61"/>
      <c r="AL128" s="61"/>
      <c r="AM128" s="61"/>
      <c r="AN128" s="61"/>
      <c r="AO128" s="61"/>
      <c r="AP128" s="61"/>
      <c r="AQ128" s="60"/>
      <c r="BE128" s="25"/>
      <c r="BS128" s="25"/>
      <c r="CG128" s="25"/>
      <c r="CU128" s="25"/>
      <c r="DI128" s="25"/>
      <c r="DW128" s="25"/>
      <c r="EK128" s="25"/>
      <c r="EY128" s="25"/>
      <c r="FM128" s="25"/>
    </row>
    <row r="129" spans="15:169" x14ac:dyDescent="0.2">
      <c r="O129" s="25"/>
      <c r="AC129" s="25"/>
      <c r="AD129" s="61"/>
      <c r="AE129" s="61"/>
      <c r="AF129" s="61"/>
      <c r="AG129" s="61"/>
      <c r="AH129" s="61"/>
      <c r="AI129" s="61"/>
      <c r="AJ129" s="61"/>
      <c r="AK129" s="61"/>
      <c r="AL129" s="61"/>
      <c r="AM129" s="61"/>
      <c r="AN129" s="61"/>
      <c r="AO129" s="61"/>
      <c r="AP129" s="61"/>
      <c r="AQ129" s="60"/>
      <c r="BE129" s="25"/>
      <c r="BS129" s="25"/>
      <c r="CG129" s="25"/>
      <c r="CU129" s="25"/>
      <c r="DI129" s="25"/>
      <c r="DW129" s="25"/>
      <c r="EK129" s="25"/>
      <c r="EY129" s="25"/>
      <c r="FM129" s="25"/>
    </row>
    <row r="130" spans="15:169" x14ac:dyDescent="0.2">
      <c r="O130" s="25"/>
      <c r="AC130" s="25"/>
      <c r="AD130" s="61"/>
      <c r="AE130" s="61"/>
      <c r="AF130" s="61"/>
      <c r="AG130" s="61"/>
      <c r="AH130" s="61"/>
      <c r="AI130" s="61"/>
      <c r="AJ130" s="61"/>
      <c r="AK130" s="61"/>
      <c r="AL130" s="61"/>
      <c r="AM130" s="61"/>
      <c r="AN130" s="61"/>
      <c r="AO130" s="61"/>
      <c r="AP130" s="61"/>
      <c r="AQ130" s="60"/>
      <c r="BE130" s="25"/>
      <c r="BS130" s="25"/>
      <c r="CG130" s="25"/>
      <c r="CU130" s="25"/>
      <c r="DI130" s="25"/>
      <c r="DW130" s="25"/>
      <c r="EK130" s="25"/>
      <c r="EY130" s="25"/>
      <c r="FM130" s="25"/>
    </row>
    <row r="131" spans="15:169" x14ac:dyDescent="0.2">
      <c r="O131" s="25"/>
      <c r="AC131" s="25"/>
      <c r="AD131" s="61"/>
      <c r="AE131" s="61"/>
      <c r="AF131" s="61"/>
      <c r="AG131" s="61"/>
      <c r="AH131" s="61"/>
      <c r="AI131" s="61"/>
      <c r="AJ131" s="61"/>
      <c r="AK131" s="61"/>
      <c r="AL131" s="61"/>
      <c r="AM131" s="61"/>
      <c r="AN131" s="61"/>
      <c r="AO131" s="61"/>
      <c r="AP131" s="61"/>
      <c r="AQ131" s="60"/>
      <c r="BE131" s="25"/>
      <c r="BS131" s="25"/>
      <c r="CG131" s="25"/>
      <c r="CU131" s="25"/>
      <c r="DI131" s="25"/>
      <c r="DW131" s="25"/>
      <c r="EK131" s="25"/>
      <c r="EY131" s="25"/>
      <c r="FM131" s="25"/>
    </row>
    <row r="132" spans="15:169" x14ac:dyDescent="0.2">
      <c r="O132" s="25"/>
      <c r="AC132" s="25"/>
      <c r="AD132" s="61"/>
      <c r="AE132" s="61"/>
      <c r="AF132" s="61"/>
      <c r="AG132" s="61"/>
      <c r="AH132" s="61"/>
      <c r="AI132" s="61"/>
      <c r="AJ132" s="61"/>
      <c r="AK132" s="61"/>
      <c r="AL132" s="61"/>
      <c r="AM132" s="61"/>
      <c r="AN132" s="61"/>
      <c r="AO132" s="61"/>
      <c r="AP132" s="61"/>
      <c r="AQ132" s="60"/>
      <c r="BE132" s="25"/>
      <c r="BS132" s="25"/>
      <c r="CG132" s="25"/>
      <c r="CU132" s="25"/>
      <c r="DI132" s="25"/>
      <c r="DW132" s="25"/>
      <c r="EK132" s="25"/>
      <c r="EY132" s="25"/>
      <c r="FM132" s="25"/>
    </row>
    <row r="133" spans="15:169" x14ac:dyDescent="0.2">
      <c r="O133" s="25"/>
      <c r="AC133" s="25"/>
      <c r="AD133" s="61"/>
      <c r="AE133" s="61"/>
      <c r="AF133" s="61"/>
      <c r="AG133" s="61"/>
      <c r="AH133" s="61"/>
      <c r="AI133" s="61"/>
      <c r="AJ133" s="61"/>
      <c r="AK133" s="61"/>
      <c r="AL133" s="61"/>
      <c r="AM133" s="61"/>
      <c r="AN133" s="61"/>
      <c r="AO133" s="61"/>
      <c r="AP133" s="61"/>
      <c r="AQ133" s="60"/>
      <c r="BE133" s="25"/>
      <c r="BS133" s="25"/>
      <c r="CG133" s="25"/>
      <c r="CU133" s="25"/>
      <c r="DI133" s="25"/>
      <c r="DW133" s="25"/>
      <c r="EK133" s="25"/>
      <c r="EY133" s="25"/>
      <c r="FM133" s="25"/>
    </row>
    <row r="134" spans="15:169" x14ac:dyDescent="0.2">
      <c r="O134" s="25"/>
      <c r="AC134" s="25"/>
      <c r="AD134" s="61"/>
      <c r="AE134" s="61"/>
      <c r="AF134" s="61"/>
      <c r="AG134" s="61"/>
      <c r="AH134" s="61"/>
      <c r="AI134" s="61"/>
      <c r="AJ134" s="61"/>
      <c r="AK134" s="61"/>
      <c r="AL134" s="61"/>
      <c r="AM134" s="61"/>
      <c r="AN134" s="61"/>
      <c r="AO134" s="61"/>
      <c r="AP134" s="61"/>
      <c r="AQ134" s="60"/>
      <c r="BE134" s="25"/>
      <c r="BS134" s="25"/>
      <c r="CG134" s="25"/>
      <c r="CU134" s="25"/>
      <c r="DI134" s="25"/>
      <c r="DW134" s="25"/>
      <c r="EK134" s="25"/>
      <c r="EY134" s="25"/>
      <c r="FM134" s="25"/>
    </row>
    <row r="135" spans="15:169" x14ac:dyDescent="0.2">
      <c r="O135" s="25"/>
      <c r="AC135" s="25"/>
      <c r="AD135" s="61"/>
      <c r="AE135" s="61"/>
      <c r="AF135" s="61"/>
      <c r="AG135" s="61"/>
      <c r="AH135" s="61"/>
      <c r="AI135" s="61"/>
      <c r="AJ135" s="61"/>
      <c r="AK135" s="61"/>
      <c r="AL135" s="61"/>
      <c r="AM135" s="61"/>
      <c r="AN135" s="61"/>
      <c r="AO135" s="61"/>
      <c r="AP135" s="61"/>
      <c r="AQ135" s="60"/>
      <c r="BE135" s="25"/>
      <c r="BS135" s="25"/>
      <c r="CG135" s="25"/>
      <c r="CU135" s="25"/>
      <c r="DI135" s="25"/>
      <c r="DW135" s="25"/>
      <c r="EK135" s="25"/>
      <c r="EY135" s="25"/>
      <c r="FM135" s="25"/>
    </row>
    <row r="136" spans="15:169" x14ac:dyDescent="0.2">
      <c r="O136" s="25"/>
      <c r="AC136" s="25"/>
      <c r="AD136" s="61"/>
      <c r="AE136" s="61"/>
      <c r="AF136" s="61"/>
      <c r="AG136" s="61"/>
      <c r="AH136" s="61"/>
      <c r="AI136" s="61"/>
      <c r="AJ136" s="61"/>
      <c r="AK136" s="61"/>
      <c r="AL136" s="61"/>
      <c r="AM136" s="61"/>
      <c r="AN136" s="61"/>
      <c r="AO136" s="61"/>
      <c r="AP136" s="61"/>
      <c r="AQ136" s="60"/>
      <c r="BE136" s="25"/>
      <c r="BS136" s="25"/>
      <c r="CG136" s="25"/>
      <c r="CU136" s="25"/>
      <c r="DI136" s="25"/>
      <c r="DW136" s="25"/>
      <c r="EK136" s="25"/>
      <c r="EY136" s="25"/>
      <c r="FM136" s="25"/>
    </row>
    <row r="137" spans="15:169" x14ac:dyDescent="0.2">
      <c r="O137" s="25"/>
      <c r="AC137" s="25"/>
      <c r="AD137" s="61"/>
      <c r="AE137" s="61"/>
      <c r="AF137" s="61"/>
      <c r="AG137" s="61"/>
      <c r="AH137" s="61"/>
      <c r="AI137" s="61"/>
      <c r="AJ137" s="61"/>
      <c r="AK137" s="61"/>
      <c r="AL137" s="61"/>
      <c r="AM137" s="61"/>
      <c r="AN137" s="61"/>
      <c r="AO137" s="61"/>
      <c r="AP137" s="61"/>
      <c r="AQ137" s="60"/>
      <c r="BE137" s="25"/>
      <c r="BS137" s="25"/>
      <c r="CG137" s="25"/>
      <c r="CU137" s="25"/>
      <c r="DI137" s="25"/>
      <c r="DW137" s="25"/>
      <c r="EK137" s="25"/>
      <c r="EY137" s="25"/>
      <c r="FM137" s="25"/>
    </row>
    <row r="138" spans="15:169" x14ac:dyDescent="0.2">
      <c r="O138" s="25"/>
      <c r="AC138" s="25"/>
      <c r="AD138" s="61"/>
      <c r="AE138" s="61"/>
      <c r="AF138" s="61"/>
      <c r="AG138" s="61"/>
      <c r="AH138" s="61"/>
      <c r="AI138" s="61"/>
      <c r="AJ138" s="61"/>
      <c r="AK138" s="61"/>
      <c r="AL138" s="61"/>
      <c r="AM138" s="61"/>
      <c r="AN138" s="61"/>
      <c r="AO138" s="61"/>
      <c r="AP138" s="61"/>
      <c r="AQ138" s="60"/>
      <c r="BE138" s="25"/>
      <c r="BS138" s="25"/>
      <c r="CG138" s="25"/>
      <c r="CU138" s="25"/>
      <c r="DI138" s="25"/>
      <c r="DW138" s="25"/>
      <c r="EK138" s="25"/>
      <c r="EY138" s="25"/>
      <c r="FM138" s="25"/>
    </row>
    <row r="139" spans="15:169" x14ac:dyDescent="0.2">
      <c r="O139" s="25"/>
      <c r="AC139" s="25"/>
      <c r="AD139" s="61"/>
      <c r="AE139" s="61"/>
      <c r="AF139" s="61"/>
      <c r="AG139" s="61"/>
      <c r="AH139" s="61"/>
      <c r="AI139" s="61"/>
      <c r="AJ139" s="61"/>
      <c r="AK139" s="61"/>
      <c r="AL139" s="61"/>
      <c r="AM139" s="61"/>
      <c r="AN139" s="61"/>
      <c r="AO139" s="61"/>
      <c r="AP139" s="61"/>
      <c r="AQ139" s="60"/>
      <c r="BE139" s="25"/>
      <c r="BS139" s="25"/>
      <c r="CG139" s="25"/>
      <c r="CU139" s="25"/>
      <c r="DI139" s="25"/>
      <c r="DW139" s="25"/>
      <c r="EK139" s="25"/>
      <c r="EY139" s="25"/>
      <c r="FM139" s="25"/>
    </row>
    <row r="140" spans="15:169" x14ac:dyDescent="0.2">
      <c r="O140" s="25"/>
      <c r="AC140" s="25"/>
      <c r="AD140" s="61"/>
      <c r="AE140" s="61"/>
      <c r="AF140" s="61"/>
      <c r="AG140" s="61"/>
      <c r="AH140" s="61"/>
      <c r="AI140" s="61"/>
      <c r="AJ140" s="61"/>
      <c r="AK140" s="61"/>
      <c r="AL140" s="61"/>
      <c r="AM140" s="61"/>
      <c r="AN140" s="61"/>
      <c r="AO140" s="61"/>
      <c r="AP140" s="61"/>
      <c r="AQ140" s="60"/>
      <c r="BE140" s="25"/>
      <c r="BS140" s="25"/>
      <c r="CG140" s="25"/>
      <c r="CU140" s="25"/>
      <c r="DI140" s="25"/>
      <c r="DW140" s="25"/>
      <c r="EK140" s="25"/>
      <c r="EY140" s="25"/>
      <c r="FM140" s="25"/>
    </row>
    <row r="141" spans="15:169" x14ac:dyDescent="0.2">
      <c r="O141" s="25"/>
      <c r="AC141" s="25"/>
      <c r="AD141" s="61"/>
      <c r="AE141" s="61"/>
      <c r="AF141" s="61"/>
      <c r="AG141" s="61"/>
      <c r="AH141" s="61"/>
      <c r="AI141" s="61"/>
      <c r="AJ141" s="61"/>
      <c r="AK141" s="61"/>
      <c r="AL141" s="61"/>
      <c r="AM141" s="61"/>
      <c r="AN141" s="61"/>
      <c r="AO141" s="61"/>
      <c r="AP141" s="61"/>
      <c r="AQ141" s="60"/>
      <c r="BE141" s="25"/>
      <c r="BS141" s="25"/>
      <c r="CG141" s="25"/>
      <c r="CU141" s="25"/>
      <c r="DI141" s="25"/>
      <c r="DW141" s="25"/>
      <c r="EK141" s="25"/>
      <c r="EY141" s="25"/>
      <c r="FM141" s="25"/>
    </row>
    <row r="142" spans="15:169" x14ac:dyDescent="0.2">
      <c r="O142" s="25"/>
      <c r="AC142" s="25"/>
      <c r="AD142" s="61"/>
      <c r="AE142" s="61"/>
      <c r="AF142" s="61"/>
      <c r="AG142" s="61"/>
      <c r="AH142" s="61"/>
      <c r="AI142" s="61"/>
      <c r="AJ142" s="61"/>
      <c r="AK142" s="61"/>
      <c r="AL142" s="61"/>
      <c r="AM142" s="61"/>
      <c r="AN142" s="61"/>
      <c r="AO142" s="61"/>
      <c r="AP142" s="61"/>
      <c r="AQ142" s="60"/>
      <c r="BE142" s="25"/>
      <c r="BS142" s="25"/>
      <c r="CG142" s="25"/>
      <c r="CU142" s="25"/>
      <c r="DI142" s="25"/>
      <c r="DW142" s="25"/>
      <c r="EK142" s="25"/>
      <c r="EY142" s="25"/>
      <c r="FM142" s="25"/>
    </row>
    <row r="143" spans="15:169" x14ac:dyDescent="0.2">
      <c r="O143" s="25"/>
      <c r="AC143" s="25"/>
      <c r="AD143" s="61"/>
      <c r="AE143" s="61"/>
      <c r="AF143" s="61"/>
      <c r="AG143" s="61"/>
      <c r="AH143" s="61"/>
      <c r="AI143" s="61"/>
      <c r="AJ143" s="61"/>
      <c r="AK143" s="61"/>
      <c r="AL143" s="61"/>
      <c r="AM143" s="61"/>
      <c r="AN143" s="61"/>
      <c r="AO143" s="61"/>
      <c r="AP143" s="61"/>
      <c r="AQ143" s="60"/>
      <c r="BE143" s="25"/>
      <c r="BS143" s="25"/>
      <c r="CG143" s="25"/>
      <c r="CU143" s="25"/>
      <c r="DI143" s="25"/>
      <c r="DW143" s="25"/>
      <c r="EK143" s="25"/>
      <c r="EY143" s="25"/>
      <c r="FM143" s="25"/>
    </row>
    <row r="144" spans="15:169" x14ac:dyDescent="0.2">
      <c r="O144" s="25"/>
      <c r="AC144" s="25"/>
      <c r="AD144" s="61"/>
      <c r="AE144" s="61"/>
      <c r="AF144" s="61"/>
      <c r="AG144" s="61"/>
      <c r="AH144" s="61"/>
      <c r="AI144" s="61"/>
      <c r="AJ144" s="61"/>
      <c r="AK144" s="61"/>
      <c r="AL144" s="61"/>
      <c r="AM144" s="61"/>
      <c r="AN144" s="61"/>
      <c r="AO144" s="61"/>
      <c r="AP144" s="61"/>
      <c r="AQ144" s="60"/>
      <c r="BE144" s="25"/>
      <c r="BS144" s="25"/>
      <c r="CG144" s="25"/>
      <c r="CU144" s="25"/>
      <c r="DI144" s="25"/>
      <c r="DW144" s="25"/>
      <c r="EK144" s="25"/>
      <c r="EY144" s="25"/>
      <c r="FM144" s="25"/>
    </row>
    <row r="145" spans="15:169" x14ac:dyDescent="0.2">
      <c r="O145" s="25"/>
      <c r="AC145" s="25"/>
      <c r="AD145" s="61"/>
      <c r="AE145" s="61"/>
      <c r="AF145" s="61"/>
      <c r="AG145" s="61"/>
      <c r="AH145" s="61"/>
      <c r="AI145" s="61"/>
      <c r="AJ145" s="61"/>
      <c r="AK145" s="61"/>
      <c r="AL145" s="61"/>
      <c r="AM145" s="61"/>
      <c r="AN145" s="61"/>
      <c r="AO145" s="61"/>
      <c r="AP145" s="61"/>
      <c r="AQ145" s="60"/>
      <c r="BE145" s="25"/>
      <c r="BS145" s="25"/>
      <c r="CG145" s="25"/>
      <c r="CU145" s="25"/>
      <c r="DI145" s="25"/>
      <c r="DW145" s="25"/>
      <c r="EK145" s="25"/>
      <c r="EY145" s="25"/>
      <c r="FM145" s="25"/>
    </row>
    <row r="146" spans="15:169" x14ac:dyDescent="0.2">
      <c r="O146" s="25"/>
      <c r="AC146" s="25"/>
      <c r="AD146" s="61"/>
      <c r="AE146" s="61"/>
      <c r="AF146" s="61"/>
      <c r="AG146" s="61"/>
      <c r="AH146" s="61"/>
      <c r="AI146" s="61"/>
      <c r="AJ146" s="61"/>
      <c r="AK146" s="61"/>
      <c r="AL146" s="61"/>
      <c r="AM146" s="61"/>
      <c r="AN146" s="61"/>
      <c r="AO146" s="61"/>
      <c r="AP146" s="61"/>
      <c r="AQ146" s="60"/>
      <c r="BE146" s="25"/>
      <c r="BS146" s="25"/>
      <c r="CG146" s="25"/>
      <c r="CU146" s="25"/>
      <c r="DI146" s="25"/>
      <c r="DW146" s="25"/>
      <c r="EK146" s="25"/>
      <c r="EY146" s="25"/>
      <c r="FM146" s="25"/>
    </row>
    <row r="147" spans="15:169" x14ac:dyDescent="0.2">
      <c r="O147" s="25"/>
      <c r="AC147" s="25"/>
      <c r="AD147" s="61"/>
      <c r="AE147" s="61"/>
      <c r="AF147" s="61"/>
      <c r="AG147" s="61"/>
      <c r="AH147" s="61"/>
      <c r="AI147" s="61"/>
      <c r="AJ147" s="61"/>
      <c r="AK147" s="61"/>
      <c r="AL147" s="61"/>
      <c r="AM147" s="61"/>
      <c r="AN147" s="61"/>
      <c r="AO147" s="61"/>
      <c r="AP147" s="61"/>
      <c r="AQ147" s="60"/>
      <c r="BE147" s="25"/>
      <c r="BS147" s="25"/>
      <c r="CG147" s="25"/>
      <c r="CU147" s="25"/>
      <c r="DI147" s="25"/>
      <c r="DW147" s="25"/>
      <c r="EK147" s="25"/>
      <c r="EY147" s="25"/>
      <c r="FM147" s="25"/>
    </row>
    <row r="148" spans="15:169" x14ac:dyDescent="0.2">
      <c r="O148" s="25"/>
      <c r="AC148" s="25"/>
      <c r="AD148" s="61"/>
      <c r="AE148" s="61"/>
      <c r="AF148" s="61"/>
      <c r="AG148" s="61"/>
      <c r="AH148" s="61"/>
      <c r="AI148" s="61"/>
      <c r="AJ148" s="61"/>
      <c r="AK148" s="61"/>
      <c r="AL148" s="61"/>
      <c r="AM148" s="61"/>
      <c r="AN148" s="61"/>
      <c r="AO148" s="61"/>
      <c r="AP148" s="61"/>
      <c r="AQ148" s="60"/>
      <c r="BE148" s="25"/>
      <c r="BS148" s="25"/>
      <c r="CG148" s="25"/>
      <c r="CU148" s="25"/>
      <c r="DI148" s="25"/>
      <c r="DW148" s="25"/>
      <c r="EK148" s="25"/>
      <c r="EY148" s="25"/>
      <c r="FM148" s="25"/>
    </row>
    <row r="149" spans="15:169" x14ac:dyDescent="0.2">
      <c r="O149" s="25"/>
      <c r="AC149" s="25"/>
      <c r="AD149" s="61"/>
      <c r="AE149" s="61"/>
      <c r="AF149" s="61"/>
      <c r="AG149" s="61"/>
      <c r="AH149" s="61"/>
      <c r="AI149" s="61"/>
      <c r="AJ149" s="61"/>
      <c r="AK149" s="61"/>
      <c r="AL149" s="61"/>
      <c r="AM149" s="61"/>
      <c r="AN149" s="61"/>
      <c r="AO149" s="61"/>
      <c r="AP149" s="61"/>
      <c r="AQ149" s="60"/>
      <c r="BE149" s="25"/>
      <c r="BS149" s="25"/>
      <c r="CG149" s="25"/>
      <c r="CU149" s="25"/>
      <c r="DI149" s="25"/>
      <c r="DW149" s="25"/>
      <c r="EK149" s="25"/>
      <c r="EY149" s="25"/>
      <c r="FM149" s="25"/>
    </row>
    <row r="150" spans="15:169" x14ac:dyDescent="0.2">
      <c r="O150" s="25"/>
      <c r="AC150" s="25"/>
      <c r="AD150" s="61"/>
      <c r="AE150" s="61"/>
      <c r="AF150" s="61"/>
      <c r="AG150" s="61"/>
      <c r="AH150" s="61"/>
      <c r="AI150" s="61"/>
      <c r="AJ150" s="61"/>
      <c r="AK150" s="61"/>
      <c r="AL150" s="61"/>
      <c r="AM150" s="61"/>
      <c r="AN150" s="61"/>
      <c r="AO150" s="61"/>
      <c r="AP150" s="61"/>
      <c r="AQ150" s="60"/>
      <c r="BE150" s="25"/>
      <c r="BS150" s="25"/>
      <c r="CG150" s="25"/>
      <c r="CU150" s="25"/>
      <c r="DI150" s="25"/>
      <c r="DW150" s="25"/>
      <c r="EK150" s="25"/>
      <c r="EY150" s="25"/>
      <c r="FM150" s="25"/>
    </row>
    <row r="151" spans="15:169" x14ac:dyDescent="0.2">
      <c r="O151" s="25"/>
      <c r="AC151" s="25"/>
      <c r="AD151" s="61"/>
      <c r="AE151" s="61"/>
      <c r="AF151" s="61"/>
      <c r="AG151" s="61"/>
      <c r="AH151" s="61"/>
      <c r="AI151" s="61"/>
      <c r="AJ151" s="61"/>
      <c r="AK151" s="61"/>
      <c r="AL151" s="61"/>
      <c r="AM151" s="61"/>
      <c r="AN151" s="61"/>
      <c r="AO151" s="61"/>
      <c r="AP151" s="61"/>
      <c r="AQ151" s="60"/>
      <c r="BE151" s="25"/>
      <c r="BS151" s="25"/>
      <c r="CG151" s="25"/>
      <c r="CU151" s="25"/>
      <c r="DI151" s="25"/>
      <c r="DW151" s="25"/>
      <c r="EK151" s="25"/>
      <c r="EY151" s="25"/>
      <c r="FM151" s="25"/>
    </row>
    <row r="152" spans="15:169" x14ac:dyDescent="0.2">
      <c r="O152" s="25"/>
      <c r="AC152" s="25"/>
      <c r="AD152" s="61"/>
      <c r="AE152" s="61"/>
      <c r="AF152" s="61"/>
      <c r="AG152" s="61"/>
      <c r="AH152" s="61"/>
      <c r="AI152" s="61"/>
      <c r="AJ152" s="61"/>
      <c r="AK152" s="61"/>
      <c r="AL152" s="61"/>
      <c r="AM152" s="61"/>
      <c r="AN152" s="61"/>
      <c r="AO152" s="61"/>
      <c r="AP152" s="61"/>
      <c r="AQ152" s="60"/>
      <c r="BE152" s="25"/>
      <c r="BS152" s="25"/>
      <c r="CG152" s="25"/>
      <c r="CU152" s="25"/>
      <c r="DI152" s="25"/>
      <c r="DW152" s="25"/>
      <c r="EK152" s="25"/>
      <c r="EY152" s="25"/>
      <c r="FM152" s="25"/>
    </row>
    <row r="153" spans="15:169" x14ac:dyDescent="0.2">
      <c r="O153" s="25"/>
      <c r="AC153" s="25"/>
      <c r="AD153" s="61"/>
      <c r="AE153" s="61"/>
      <c r="AF153" s="61"/>
      <c r="AG153" s="61"/>
      <c r="AH153" s="61"/>
      <c r="AI153" s="61"/>
      <c r="AJ153" s="61"/>
      <c r="AK153" s="61"/>
      <c r="AL153" s="61"/>
      <c r="AM153" s="61"/>
      <c r="AN153" s="61"/>
      <c r="AO153" s="61"/>
      <c r="AP153" s="61"/>
      <c r="AQ153" s="60"/>
      <c r="BE153" s="25"/>
      <c r="BS153" s="25"/>
      <c r="CG153" s="25"/>
      <c r="CU153" s="25"/>
      <c r="DI153" s="25"/>
      <c r="DW153" s="25"/>
      <c r="EK153" s="25"/>
      <c r="EY153" s="25"/>
      <c r="FM153" s="25"/>
    </row>
    <row r="154" spans="15:169" x14ac:dyDescent="0.2">
      <c r="O154" s="25"/>
      <c r="AC154" s="25"/>
      <c r="AD154" s="61"/>
      <c r="AE154" s="61"/>
      <c r="AF154" s="61"/>
      <c r="AG154" s="61"/>
      <c r="AH154" s="61"/>
      <c r="AI154" s="61"/>
      <c r="AJ154" s="61"/>
      <c r="AK154" s="61"/>
      <c r="AL154" s="61"/>
      <c r="AM154" s="61"/>
      <c r="AN154" s="61"/>
      <c r="AO154" s="61"/>
      <c r="AP154" s="61"/>
      <c r="AQ154" s="60"/>
      <c r="BE154" s="25"/>
      <c r="BS154" s="25"/>
      <c r="CG154" s="25"/>
      <c r="CU154" s="25"/>
      <c r="DI154" s="25"/>
      <c r="DW154" s="25"/>
      <c r="EK154" s="25"/>
      <c r="EY154" s="25"/>
      <c r="FM154" s="25"/>
    </row>
    <row r="155" spans="15:169" x14ac:dyDescent="0.2">
      <c r="O155" s="25"/>
      <c r="AC155" s="25"/>
      <c r="AD155" s="61"/>
      <c r="AE155" s="61"/>
      <c r="AF155" s="61"/>
      <c r="AG155" s="61"/>
      <c r="AH155" s="61"/>
      <c r="AI155" s="61"/>
      <c r="AJ155" s="61"/>
      <c r="AK155" s="61"/>
      <c r="AL155" s="61"/>
      <c r="AM155" s="61"/>
      <c r="AN155" s="61"/>
      <c r="AO155" s="61"/>
      <c r="AP155" s="61"/>
      <c r="AQ155" s="60"/>
      <c r="BE155" s="25"/>
      <c r="BS155" s="25"/>
      <c r="CG155" s="25"/>
      <c r="CU155" s="25"/>
      <c r="DI155" s="25"/>
      <c r="DW155" s="25"/>
      <c r="EK155" s="25"/>
      <c r="EY155" s="25"/>
      <c r="FM155" s="25"/>
    </row>
    <row r="156" spans="15:169" x14ac:dyDescent="0.2">
      <c r="O156" s="25"/>
      <c r="AC156" s="25"/>
      <c r="AD156" s="61"/>
      <c r="AE156" s="61"/>
      <c r="AF156" s="61"/>
      <c r="AG156" s="61"/>
      <c r="AH156" s="61"/>
      <c r="AI156" s="61"/>
      <c r="AJ156" s="61"/>
      <c r="AK156" s="61"/>
      <c r="AL156" s="61"/>
      <c r="AM156" s="61"/>
      <c r="AN156" s="61"/>
      <c r="AO156" s="61"/>
      <c r="AP156" s="61"/>
      <c r="AQ156" s="60"/>
      <c r="BE156" s="25"/>
      <c r="BS156" s="25"/>
      <c r="CG156" s="25"/>
      <c r="CU156" s="25"/>
      <c r="DI156" s="25"/>
      <c r="DW156" s="25"/>
      <c r="EK156" s="25"/>
      <c r="EY156" s="25"/>
      <c r="FM156" s="25"/>
    </row>
    <row r="157" spans="15:169" x14ac:dyDescent="0.2">
      <c r="O157" s="25"/>
      <c r="AC157" s="25"/>
      <c r="AD157" s="61"/>
      <c r="AE157" s="61"/>
      <c r="AF157" s="61"/>
      <c r="AG157" s="61"/>
      <c r="AH157" s="61"/>
      <c r="AI157" s="61"/>
      <c r="AJ157" s="61"/>
      <c r="AK157" s="61"/>
      <c r="AL157" s="61"/>
      <c r="AM157" s="61"/>
      <c r="AN157" s="61"/>
      <c r="AO157" s="61"/>
      <c r="AP157" s="61"/>
      <c r="AQ157" s="60"/>
      <c r="BE157" s="25"/>
      <c r="BS157" s="25"/>
      <c r="CG157" s="25"/>
      <c r="CU157" s="25"/>
      <c r="DI157" s="25"/>
      <c r="DW157" s="25"/>
      <c r="EK157" s="25"/>
      <c r="EY157" s="25"/>
      <c r="FM157" s="25"/>
    </row>
    <row r="158" spans="15:169" x14ac:dyDescent="0.2">
      <c r="O158" s="25"/>
      <c r="AC158" s="25"/>
      <c r="AD158" s="61"/>
      <c r="AE158" s="61"/>
      <c r="AF158" s="61"/>
      <c r="AG158" s="61"/>
      <c r="AH158" s="61"/>
      <c r="AI158" s="61"/>
      <c r="AJ158" s="61"/>
      <c r="AK158" s="61"/>
      <c r="AL158" s="61"/>
      <c r="AM158" s="61"/>
      <c r="AN158" s="61"/>
      <c r="AO158" s="61"/>
      <c r="AP158" s="61"/>
      <c r="AQ158" s="60"/>
      <c r="BE158" s="25"/>
      <c r="BS158" s="25"/>
      <c r="CG158" s="25"/>
      <c r="CU158" s="25"/>
      <c r="DI158" s="25"/>
      <c r="DW158" s="25"/>
      <c r="EK158" s="25"/>
      <c r="EY158" s="25"/>
      <c r="FM158" s="25"/>
    </row>
    <row r="159" spans="15:169" x14ac:dyDescent="0.2">
      <c r="O159" s="25"/>
      <c r="AC159" s="25"/>
      <c r="AD159" s="61"/>
      <c r="AE159" s="61"/>
      <c r="AF159" s="61"/>
      <c r="AG159" s="61"/>
      <c r="AH159" s="61"/>
      <c r="AI159" s="61"/>
      <c r="AJ159" s="61"/>
      <c r="AK159" s="61"/>
      <c r="AL159" s="61"/>
      <c r="AM159" s="61"/>
      <c r="AN159" s="61"/>
      <c r="AO159" s="61"/>
      <c r="AP159" s="61"/>
      <c r="AQ159" s="60"/>
      <c r="BE159" s="25"/>
      <c r="BS159" s="25"/>
      <c r="CG159" s="25"/>
      <c r="CU159" s="25"/>
      <c r="DI159" s="25"/>
      <c r="DW159" s="25"/>
      <c r="EK159" s="25"/>
      <c r="EY159" s="25"/>
      <c r="FM159" s="25"/>
    </row>
    <row r="160" spans="15:169" x14ac:dyDescent="0.2">
      <c r="O160" s="25"/>
      <c r="AC160" s="25"/>
      <c r="AD160" s="61"/>
      <c r="AE160" s="61"/>
      <c r="AF160" s="61"/>
      <c r="AG160" s="61"/>
      <c r="AH160" s="61"/>
      <c r="AI160" s="61"/>
      <c r="AJ160" s="61"/>
      <c r="AK160" s="61"/>
      <c r="AL160" s="61"/>
      <c r="AM160" s="61"/>
      <c r="AN160" s="61"/>
      <c r="AO160" s="61"/>
      <c r="AP160" s="61"/>
      <c r="AQ160" s="60"/>
      <c r="BE160" s="25"/>
      <c r="BS160" s="25"/>
      <c r="CG160" s="25"/>
      <c r="CU160" s="25"/>
      <c r="DI160" s="25"/>
      <c r="DW160" s="25"/>
      <c r="EK160" s="25"/>
      <c r="EY160" s="25"/>
      <c r="FM160" s="25"/>
    </row>
    <row r="161" spans="15:169" x14ac:dyDescent="0.2">
      <c r="O161" s="25"/>
      <c r="AC161" s="25"/>
      <c r="AD161" s="61"/>
      <c r="AE161" s="61"/>
      <c r="AF161" s="61"/>
      <c r="AG161" s="61"/>
      <c r="AH161" s="61"/>
      <c r="AI161" s="61"/>
      <c r="AJ161" s="61"/>
      <c r="AK161" s="61"/>
      <c r="AL161" s="61"/>
      <c r="AM161" s="61"/>
      <c r="AN161" s="61"/>
      <c r="AO161" s="61"/>
      <c r="AP161" s="61"/>
      <c r="AQ161" s="60"/>
      <c r="BE161" s="25"/>
      <c r="BS161" s="25"/>
      <c r="CG161" s="25"/>
      <c r="CU161" s="25"/>
      <c r="DI161" s="25"/>
      <c r="DW161" s="25"/>
      <c r="EK161" s="25"/>
      <c r="EY161" s="25"/>
      <c r="FM161" s="25"/>
    </row>
    <row r="162" spans="15:169" x14ac:dyDescent="0.2">
      <c r="O162" s="25"/>
      <c r="AC162" s="25"/>
      <c r="AD162" s="61"/>
      <c r="AE162" s="61"/>
      <c r="AF162" s="61"/>
      <c r="AG162" s="61"/>
      <c r="AH162" s="61"/>
      <c r="AI162" s="61"/>
      <c r="AJ162" s="61"/>
      <c r="AK162" s="61"/>
      <c r="AL162" s="61"/>
      <c r="AM162" s="61"/>
      <c r="AN162" s="61"/>
      <c r="AO162" s="61"/>
      <c r="AP162" s="61"/>
      <c r="AQ162" s="60"/>
      <c r="BE162" s="25"/>
      <c r="BS162" s="25"/>
      <c r="CG162" s="25"/>
      <c r="CU162" s="25"/>
      <c r="DI162" s="25"/>
      <c r="DW162" s="25"/>
      <c r="EK162" s="25"/>
      <c r="EY162" s="25"/>
      <c r="FM162" s="25"/>
    </row>
    <row r="163" spans="15:169" x14ac:dyDescent="0.2">
      <c r="O163" s="25"/>
      <c r="AC163" s="25"/>
      <c r="AD163" s="61"/>
      <c r="AE163" s="61"/>
      <c r="AF163" s="61"/>
      <c r="AG163" s="61"/>
      <c r="AH163" s="61"/>
      <c r="AI163" s="61"/>
      <c r="AJ163" s="61"/>
      <c r="AK163" s="61"/>
      <c r="AL163" s="61"/>
      <c r="AM163" s="61"/>
      <c r="AN163" s="61"/>
      <c r="AO163" s="61"/>
      <c r="AP163" s="61"/>
      <c r="AQ163" s="60"/>
      <c r="BE163" s="25"/>
      <c r="BS163" s="25"/>
      <c r="CG163" s="25"/>
      <c r="CU163" s="25"/>
      <c r="DI163" s="25"/>
      <c r="DW163" s="25"/>
      <c r="EK163" s="25"/>
      <c r="EY163" s="25"/>
      <c r="FM163" s="25"/>
    </row>
    <row r="164" spans="15:169" x14ac:dyDescent="0.2">
      <c r="O164" s="25"/>
      <c r="AC164" s="25"/>
      <c r="AD164" s="61"/>
      <c r="AE164" s="61"/>
      <c r="AF164" s="61"/>
      <c r="AG164" s="61"/>
      <c r="AH164" s="61"/>
      <c r="AI164" s="61"/>
      <c r="AJ164" s="61"/>
      <c r="AK164" s="61"/>
      <c r="AL164" s="61"/>
      <c r="AM164" s="61"/>
      <c r="AN164" s="61"/>
      <c r="AO164" s="61"/>
      <c r="AP164" s="61"/>
      <c r="AQ164" s="60"/>
      <c r="BE164" s="25"/>
      <c r="BS164" s="25"/>
      <c r="CG164" s="25"/>
      <c r="CU164" s="25"/>
      <c r="DI164" s="25"/>
      <c r="DW164" s="25"/>
      <c r="EK164" s="25"/>
      <c r="EY164" s="25"/>
      <c r="FM164" s="25"/>
    </row>
    <row r="165" spans="15:169" x14ac:dyDescent="0.2">
      <c r="O165" s="25"/>
      <c r="AC165" s="25"/>
      <c r="AD165" s="61"/>
      <c r="AE165" s="61"/>
      <c r="AF165" s="61"/>
      <c r="AG165" s="61"/>
      <c r="AH165" s="61"/>
      <c r="AI165" s="61"/>
      <c r="AJ165" s="61"/>
      <c r="AK165" s="61"/>
      <c r="AL165" s="61"/>
      <c r="AM165" s="61"/>
      <c r="AN165" s="61"/>
      <c r="AO165" s="61"/>
      <c r="AP165" s="61"/>
      <c r="AQ165" s="60"/>
      <c r="BE165" s="25"/>
      <c r="BS165" s="25"/>
      <c r="CG165" s="25"/>
      <c r="CU165" s="25"/>
      <c r="DI165" s="25"/>
      <c r="DW165" s="25"/>
      <c r="EK165" s="25"/>
      <c r="EY165" s="25"/>
      <c r="FM165" s="25"/>
    </row>
    <row r="166" spans="15:169" x14ac:dyDescent="0.2">
      <c r="O166" s="25"/>
      <c r="AC166" s="25"/>
      <c r="AD166" s="61"/>
      <c r="AE166" s="61"/>
      <c r="AF166" s="61"/>
      <c r="AG166" s="61"/>
      <c r="AH166" s="61"/>
      <c r="AI166" s="61"/>
      <c r="AJ166" s="61"/>
      <c r="AK166" s="61"/>
      <c r="AL166" s="61"/>
      <c r="AM166" s="61"/>
      <c r="AN166" s="61"/>
      <c r="AO166" s="61"/>
      <c r="AP166" s="61"/>
      <c r="AQ166" s="60"/>
      <c r="BE166" s="25"/>
      <c r="BS166" s="25"/>
      <c r="CG166" s="25"/>
      <c r="CU166" s="25"/>
      <c r="DI166" s="25"/>
      <c r="DW166" s="25"/>
      <c r="EK166" s="25"/>
      <c r="EY166" s="25"/>
      <c r="FM166" s="25"/>
    </row>
    <row r="167" spans="15:169" x14ac:dyDescent="0.2">
      <c r="O167" s="25"/>
      <c r="AC167" s="25"/>
      <c r="AD167" s="61"/>
      <c r="AE167" s="61"/>
      <c r="AF167" s="61"/>
      <c r="AG167" s="61"/>
      <c r="AH167" s="61"/>
      <c r="AI167" s="61"/>
      <c r="AJ167" s="61"/>
      <c r="AK167" s="61"/>
      <c r="AL167" s="61"/>
      <c r="AM167" s="61"/>
      <c r="AN167" s="61"/>
      <c r="AO167" s="61"/>
      <c r="AP167" s="61"/>
      <c r="AQ167" s="60"/>
      <c r="BE167" s="25"/>
      <c r="BS167" s="25"/>
      <c r="CG167" s="25"/>
      <c r="CU167" s="25"/>
      <c r="DI167" s="25"/>
      <c r="DW167" s="25"/>
      <c r="EK167" s="25"/>
      <c r="EY167" s="25"/>
      <c r="FM167" s="25"/>
    </row>
    <row r="168" spans="15:169" x14ac:dyDescent="0.2">
      <c r="O168" s="25"/>
      <c r="AC168" s="25"/>
      <c r="AD168" s="61"/>
      <c r="AE168" s="61"/>
      <c r="AF168" s="61"/>
      <c r="AG168" s="61"/>
      <c r="AH168" s="61"/>
      <c r="AI168" s="61"/>
      <c r="AJ168" s="61"/>
      <c r="AK168" s="61"/>
      <c r="AL168" s="61"/>
      <c r="AM168" s="61"/>
      <c r="AN168" s="61"/>
      <c r="AO168" s="61"/>
      <c r="AP168" s="61"/>
      <c r="AQ168" s="60"/>
      <c r="BE168" s="25"/>
      <c r="BS168" s="25"/>
      <c r="CG168" s="25"/>
      <c r="CU168" s="25"/>
      <c r="DI168" s="25"/>
      <c r="DW168" s="25"/>
      <c r="EK168" s="25"/>
      <c r="EY168" s="25"/>
      <c r="FM168" s="25"/>
    </row>
    <row r="169" spans="15:169" x14ac:dyDescent="0.2">
      <c r="O169" s="25"/>
      <c r="AC169" s="25"/>
      <c r="AD169" s="61"/>
      <c r="AE169" s="61"/>
      <c r="AF169" s="61"/>
      <c r="AG169" s="61"/>
      <c r="AH169" s="61"/>
      <c r="AI169" s="61"/>
      <c r="AJ169" s="61"/>
      <c r="AK169" s="61"/>
      <c r="AL169" s="61"/>
      <c r="AM169" s="61"/>
      <c r="AN169" s="61"/>
      <c r="AO169" s="61"/>
      <c r="AP169" s="61"/>
      <c r="AQ169" s="60"/>
      <c r="BE169" s="25"/>
      <c r="BS169" s="25"/>
      <c r="CG169" s="25"/>
      <c r="CU169" s="25"/>
      <c r="DI169" s="25"/>
      <c r="DW169" s="25"/>
      <c r="EK169" s="25"/>
      <c r="EY169" s="25"/>
      <c r="FM169" s="25"/>
    </row>
    <row r="170" spans="15:169" x14ac:dyDescent="0.2">
      <c r="O170" s="25"/>
      <c r="AC170" s="25"/>
      <c r="AD170" s="61"/>
      <c r="AE170" s="61"/>
      <c r="AF170" s="61"/>
      <c r="AG170" s="61"/>
      <c r="AH170" s="61"/>
      <c r="AI170" s="61"/>
      <c r="AJ170" s="61"/>
      <c r="AK170" s="61"/>
      <c r="AL170" s="61"/>
      <c r="AM170" s="61"/>
      <c r="AN170" s="61"/>
      <c r="AO170" s="61"/>
      <c r="AP170" s="61"/>
      <c r="AQ170" s="60"/>
      <c r="BE170" s="25"/>
      <c r="BS170" s="25"/>
      <c r="CG170" s="25"/>
      <c r="CU170" s="25"/>
      <c r="DI170" s="25"/>
      <c r="DW170" s="25"/>
      <c r="EK170" s="25"/>
      <c r="EY170" s="25"/>
      <c r="FM170" s="25"/>
    </row>
    <row r="171" spans="15:169" x14ac:dyDescent="0.2">
      <c r="O171" s="25"/>
      <c r="AC171" s="25"/>
      <c r="AD171" s="61"/>
      <c r="AE171" s="61"/>
      <c r="AF171" s="61"/>
      <c r="AG171" s="61"/>
      <c r="AH171" s="61"/>
      <c r="AI171" s="61"/>
      <c r="AJ171" s="61"/>
      <c r="AK171" s="61"/>
      <c r="AL171" s="61"/>
      <c r="AM171" s="61"/>
      <c r="AN171" s="61"/>
      <c r="AO171" s="61"/>
      <c r="AP171" s="61"/>
      <c r="AQ171" s="60"/>
      <c r="BE171" s="25"/>
      <c r="BS171" s="25"/>
      <c r="CG171" s="25"/>
      <c r="CU171" s="25"/>
      <c r="DI171" s="25"/>
      <c r="DW171" s="25"/>
      <c r="EK171" s="25"/>
      <c r="EY171" s="25"/>
      <c r="FM171" s="25"/>
    </row>
    <row r="172" spans="15:169" x14ac:dyDescent="0.2">
      <c r="O172" s="25"/>
      <c r="AC172" s="25"/>
      <c r="AD172" s="61"/>
      <c r="AE172" s="61"/>
      <c r="AF172" s="61"/>
      <c r="AG172" s="61"/>
      <c r="AH172" s="61"/>
      <c r="AI172" s="61"/>
      <c r="AJ172" s="61"/>
      <c r="AK172" s="61"/>
      <c r="AL172" s="61"/>
      <c r="AM172" s="61"/>
      <c r="AN172" s="61"/>
      <c r="AO172" s="61"/>
      <c r="AP172" s="61"/>
      <c r="AQ172" s="60"/>
      <c r="BE172" s="25"/>
      <c r="BS172" s="25"/>
      <c r="CG172" s="25"/>
      <c r="CU172" s="25"/>
      <c r="DI172" s="25"/>
      <c r="DW172" s="25"/>
      <c r="EK172" s="25"/>
      <c r="EY172" s="25"/>
      <c r="FM172" s="25"/>
    </row>
    <row r="173" spans="15:169" x14ac:dyDescent="0.2">
      <c r="O173" s="25"/>
      <c r="AC173" s="25"/>
      <c r="AD173" s="61"/>
      <c r="AE173" s="61"/>
      <c r="AF173" s="61"/>
      <c r="AG173" s="61"/>
      <c r="AH173" s="61"/>
      <c r="AI173" s="61"/>
      <c r="AJ173" s="61"/>
      <c r="AK173" s="61"/>
      <c r="AL173" s="61"/>
      <c r="AM173" s="61"/>
      <c r="AN173" s="61"/>
      <c r="AO173" s="61"/>
      <c r="AP173" s="61"/>
      <c r="AQ173" s="60"/>
      <c r="BE173" s="25"/>
      <c r="BS173" s="25"/>
      <c r="CG173" s="25"/>
      <c r="CU173" s="25"/>
      <c r="DI173" s="25"/>
      <c r="DW173" s="25"/>
      <c r="EK173" s="25"/>
      <c r="EY173" s="25"/>
      <c r="FM173" s="25"/>
    </row>
    <row r="174" spans="15:169" x14ac:dyDescent="0.2">
      <c r="O174" s="25"/>
      <c r="AC174" s="25"/>
      <c r="AD174" s="61"/>
      <c r="AE174" s="61"/>
      <c r="AF174" s="61"/>
      <c r="AG174" s="61"/>
      <c r="AH174" s="61"/>
      <c r="AI174" s="61"/>
      <c r="AJ174" s="61"/>
      <c r="AK174" s="61"/>
      <c r="AL174" s="61"/>
      <c r="AM174" s="61"/>
      <c r="AN174" s="61"/>
      <c r="AO174" s="61"/>
      <c r="AP174" s="61"/>
      <c r="AQ174" s="60"/>
      <c r="BE174" s="25"/>
      <c r="BS174" s="25"/>
      <c r="CG174" s="25"/>
      <c r="CU174" s="25"/>
      <c r="DI174" s="25"/>
      <c r="DW174" s="25"/>
      <c r="EK174" s="25"/>
      <c r="EY174" s="25"/>
      <c r="FM174" s="25"/>
    </row>
    <row r="175" spans="15:169" x14ac:dyDescent="0.2">
      <c r="O175" s="25"/>
      <c r="AC175" s="25"/>
      <c r="AD175" s="61"/>
      <c r="AE175" s="61"/>
      <c r="AF175" s="61"/>
      <c r="AG175" s="61"/>
      <c r="AH175" s="61"/>
      <c r="AI175" s="61"/>
      <c r="AJ175" s="61"/>
      <c r="AK175" s="61"/>
      <c r="AL175" s="61"/>
      <c r="AM175" s="61"/>
      <c r="AN175" s="61"/>
      <c r="AO175" s="61"/>
      <c r="AP175" s="61"/>
      <c r="AQ175" s="60"/>
      <c r="BE175" s="25"/>
      <c r="BS175" s="25"/>
      <c r="CG175" s="25"/>
      <c r="CU175" s="25"/>
      <c r="DI175" s="25"/>
      <c r="DW175" s="25"/>
      <c r="EK175" s="25"/>
      <c r="EY175" s="25"/>
      <c r="FM175" s="25"/>
    </row>
    <row r="176" spans="15:169" x14ac:dyDescent="0.2">
      <c r="O176" s="25"/>
      <c r="AC176" s="25"/>
      <c r="AD176" s="61"/>
      <c r="AE176" s="61"/>
      <c r="AF176" s="61"/>
      <c r="AG176" s="61"/>
      <c r="AH176" s="61"/>
      <c r="AI176" s="61"/>
      <c r="AJ176" s="61"/>
      <c r="AK176" s="61"/>
      <c r="AL176" s="61"/>
      <c r="AM176" s="61"/>
      <c r="AN176" s="61"/>
      <c r="AO176" s="61"/>
      <c r="AP176" s="61"/>
      <c r="AQ176" s="60"/>
      <c r="BE176" s="25"/>
      <c r="BS176" s="25"/>
      <c r="CG176" s="25"/>
      <c r="CU176" s="25"/>
      <c r="DI176" s="25"/>
      <c r="DW176" s="25"/>
      <c r="EK176" s="25"/>
      <c r="EY176" s="25"/>
      <c r="FM176" s="25"/>
    </row>
    <row r="177" spans="15:169" x14ac:dyDescent="0.2">
      <c r="O177" s="25"/>
      <c r="AC177" s="25"/>
      <c r="AD177" s="61"/>
      <c r="AE177" s="61"/>
      <c r="AF177" s="61"/>
      <c r="AG177" s="61"/>
      <c r="AH177" s="61"/>
      <c r="AI177" s="61"/>
      <c r="AJ177" s="61"/>
      <c r="AK177" s="61"/>
      <c r="AL177" s="61"/>
      <c r="AM177" s="61"/>
      <c r="AN177" s="61"/>
      <c r="AO177" s="61"/>
      <c r="AP177" s="61"/>
      <c r="AQ177" s="60"/>
      <c r="BE177" s="25"/>
      <c r="BS177" s="25"/>
      <c r="CG177" s="25"/>
      <c r="CU177" s="25"/>
      <c r="DI177" s="25"/>
      <c r="DW177" s="25"/>
      <c r="EK177" s="25"/>
      <c r="EY177" s="25"/>
      <c r="FM177" s="25"/>
    </row>
    <row r="178" spans="15:169" x14ac:dyDescent="0.2">
      <c r="O178" s="25"/>
      <c r="AC178" s="25"/>
      <c r="AD178" s="61"/>
      <c r="AE178" s="61"/>
      <c r="AF178" s="61"/>
      <c r="AG178" s="61"/>
      <c r="AH178" s="61"/>
      <c r="AI178" s="61"/>
      <c r="AJ178" s="61"/>
      <c r="AK178" s="61"/>
      <c r="AL178" s="61"/>
      <c r="AM178" s="61"/>
      <c r="AN178" s="61"/>
      <c r="AO178" s="61"/>
      <c r="AP178" s="61"/>
      <c r="AQ178" s="60"/>
      <c r="BE178" s="25"/>
      <c r="BS178" s="25"/>
      <c r="CG178" s="25"/>
      <c r="CU178" s="25"/>
      <c r="DI178" s="25"/>
      <c r="DW178" s="25"/>
      <c r="EK178" s="25"/>
      <c r="EY178" s="25"/>
      <c r="FM178" s="25"/>
    </row>
    <row r="179" spans="15:169" x14ac:dyDescent="0.2">
      <c r="O179" s="25"/>
      <c r="AC179" s="25"/>
      <c r="AD179" s="61"/>
      <c r="AE179" s="61"/>
      <c r="AF179" s="61"/>
      <c r="AG179" s="61"/>
      <c r="AH179" s="61"/>
      <c r="AI179" s="61"/>
      <c r="AJ179" s="61"/>
      <c r="AK179" s="61"/>
      <c r="AL179" s="61"/>
      <c r="AM179" s="61"/>
      <c r="AN179" s="61"/>
      <c r="AO179" s="61"/>
      <c r="AP179" s="61"/>
      <c r="AQ179" s="60"/>
      <c r="BE179" s="25"/>
      <c r="BS179" s="25"/>
      <c r="CG179" s="25"/>
      <c r="CU179" s="25"/>
      <c r="DI179" s="25"/>
      <c r="DW179" s="25"/>
      <c r="EK179" s="25"/>
      <c r="EY179" s="25"/>
      <c r="FM179" s="25"/>
    </row>
    <row r="180" spans="15:169" x14ac:dyDescent="0.2">
      <c r="O180" s="25"/>
      <c r="AC180" s="25"/>
      <c r="AD180" s="61"/>
      <c r="AE180" s="61"/>
      <c r="AF180" s="61"/>
      <c r="AG180" s="61"/>
      <c r="AH180" s="61"/>
      <c r="AI180" s="61"/>
      <c r="AJ180" s="61"/>
      <c r="AK180" s="61"/>
      <c r="AL180" s="61"/>
      <c r="AM180" s="61"/>
      <c r="AN180" s="61"/>
      <c r="AO180" s="61"/>
      <c r="AP180" s="61"/>
      <c r="AQ180" s="60"/>
      <c r="BE180" s="25"/>
      <c r="BS180" s="25"/>
      <c r="CG180" s="25"/>
      <c r="CU180" s="25"/>
      <c r="DI180" s="25"/>
      <c r="DW180" s="25"/>
      <c r="EK180" s="25"/>
      <c r="EY180" s="25"/>
      <c r="FM180" s="25"/>
    </row>
    <row r="181" spans="15:169" x14ac:dyDescent="0.2">
      <c r="O181" s="25"/>
      <c r="AC181" s="25"/>
      <c r="AD181" s="61"/>
      <c r="AE181" s="61"/>
      <c r="AF181" s="61"/>
      <c r="AG181" s="61"/>
      <c r="AH181" s="61"/>
      <c r="AI181" s="61"/>
      <c r="AJ181" s="61"/>
      <c r="AK181" s="61"/>
      <c r="AL181" s="61"/>
      <c r="AM181" s="61"/>
      <c r="AN181" s="61"/>
      <c r="AO181" s="61"/>
      <c r="AP181" s="61"/>
      <c r="AQ181" s="60"/>
      <c r="BE181" s="25"/>
      <c r="BS181" s="25"/>
      <c r="CG181" s="25"/>
      <c r="CU181" s="25"/>
      <c r="DI181" s="25"/>
      <c r="DW181" s="25"/>
      <c r="EK181" s="25"/>
      <c r="EY181" s="25"/>
      <c r="FM181" s="25"/>
    </row>
    <row r="182" spans="15:169" x14ac:dyDescent="0.2">
      <c r="O182" s="25"/>
      <c r="AC182" s="25"/>
      <c r="AD182" s="61"/>
      <c r="AE182" s="61"/>
      <c r="AF182" s="61"/>
      <c r="AG182" s="61"/>
      <c r="AH182" s="61"/>
      <c r="AI182" s="61"/>
      <c r="AJ182" s="61"/>
      <c r="AK182" s="61"/>
      <c r="AL182" s="61"/>
      <c r="AM182" s="61"/>
      <c r="AN182" s="61"/>
      <c r="AO182" s="61"/>
      <c r="AP182" s="61"/>
      <c r="AQ182" s="60"/>
      <c r="BE182" s="25"/>
      <c r="BS182" s="25"/>
      <c r="CG182" s="25"/>
      <c r="CU182" s="25"/>
      <c r="DI182" s="25"/>
      <c r="DW182" s="25"/>
      <c r="EK182" s="25"/>
      <c r="EY182" s="25"/>
      <c r="FM182" s="25"/>
    </row>
    <row r="183" spans="15:169" x14ac:dyDescent="0.2">
      <c r="O183" s="25"/>
      <c r="AC183" s="25"/>
      <c r="AD183" s="61"/>
      <c r="AE183" s="61"/>
      <c r="AF183" s="61"/>
      <c r="AG183" s="61"/>
      <c r="AH183" s="61"/>
      <c r="AI183" s="61"/>
      <c r="AJ183" s="61"/>
      <c r="AK183" s="61"/>
      <c r="AL183" s="61"/>
      <c r="AM183" s="61"/>
      <c r="AN183" s="61"/>
      <c r="AO183" s="61"/>
      <c r="AP183" s="61"/>
      <c r="AQ183" s="60"/>
      <c r="BE183" s="25"/>
      <c r="BS183" s="25"/>
      <c r="CG183" s="25"/>
      <c r="CU183" s="25"/>
      <c r="DI183" s="25"/>
      <c r="DW183" s="25"/>
      <c r="EK183" s="25"/>
      <c r="EY183" s="25"/>
      <c r="FM183" s="25"/>
    </row>
    <row r="184" spans="15:169" x14ac:dyDescent="0.2">
      <c r="O184" s="25"/>
      <c r="AC184" s="25"/>
      <c r="AD184" s="61"/>
      <c r="AE184" s="61"/>
      <c r="AF184" s="61"/>
      <c r="AG184" s="61"/>
      <c r="AH184" s="61"/>
      <c r="AI184" s="61"/>
      <c r="AJ184" s="61"/>
      <c r="AK184" s="61"/>
      <c r="AL184" s="61"/>
      <c r="AM184" s="61"/>
      <c r="AN184" s="61"/>
      <c r="AO184" s="61"/>
      <c r="AP184" s="61"/>
      <c r="AQ184" s="60"/>
      <c r="BE184" s="25"/>
      <c r="BS184" s="25"/>
      <c r="CG184" s="25"/>
      <c r="CU184" s="25"/>
      <c r="DI184" s="25"/>
      <c r="DW184" s="25"/>
      <c r="EK184" s="25"/>
      <c r="EY184" s="25"/>
      <c r="FM184" s="25"/>
    </row>
    <row r="185" spans="15:169" x14ac:dyDescent="0.2">
      <c r="O185" s="25"/>
      <c r="AC185" s="25"/>
      <c r="AD185" s="61"/>
      <c r="AE185" s="61"/>
      <c r="AF185" s="61"/>
      <c r="AG185" s="61"/>
      <c r="AH185" s="61"/>
      <c r="AI185" s="61"/>
      <c r="AJ185" s="61"/>
      <c r="AK185" s="61"/>
      <c r="AL185" s="61"/>
      <c r="AM185" s="61"/>
      <c r="AN185" s="61"/>
      <c r="AO185" s="61"/>
      <c r="AP185" s="61"/>
      <c r="AQ185" s="60"/>
      <c r="BE185" s="25"/>
      <c r="BS185" s="25"/>
      <c r="CG185" s="25"/>
      <c r="CU185" s="25"/>
      <c r="DI185" s="25"/>
      <c r="DW185" s="25"/>
      <c r="EK185" s="25"/>
      <c r="EY185" s="25"/>
      <c r="FM185" s="25"/>
    </row>
    <row r="186" spans="15:169" x14ac:dyDescent="0.2">
      <c r="O186" s="25"/>
      <c r="AC186" s="25"/>
      <c r="AD186" s="61"/>
      <c r="AE186" s="61"/>
      <c r="AF186" s="61"/>
      <c r="AG186" s="61"/>
      <c r="AH186" s="61"/>
      <c r="AI186" s="61"/>
      <c r="AJ186" s="61"/>
      <c r="AK186" s="61"/>
      <c r="AL186" s="61"/>
      <c r="AM186" s="61"/>
      <c r="AN186" s="61"/>
      <c r="AO186" s="61"/>
      <c r="AP186" s="61"/>
      <c r="AQ186" s="60"/>
      <c r="BE186" s="25"/>
      <c r="BS186" s="25"/>
      <c r="CG186" s="25"/>
      <c r="CU186" s="25"/>
      <c r="DI186" s="25"/>
      <c r="DW186" s="25"/>
      <c r="EK186" s="25"/>
      <c r="EY186" s="25"/>
      <c r="FM186" s="25"/>
    </row>
    <row r="187" spans="15:169" x14ac:dyDescent="0.2">
      <c r="O187" s="25"/>
      <c r="AC187" s="25"/>
      <c r="AD187" s="61"/>
      <c r="AE187" s="61"/>
      <c r="AF187" s="61"/>
      <c r="AG187" s="61"/>
      <c r="AH187" s="61"/>
      <c r="AI187" s="61"/>
      <c r="AJ187" s="61"/>
      <c r="AK187" s="61"/>
      <c r="AL187" s="61"/>
      <c r="AM187" s="61"/>
      <c r="AN187" s="61"/>
      <c r="AO187" s="61"/>
      <c r="AP187" s="61"/>
      <c r="AQ187" s="60"/>
      <c r="BE187" s="25"/>
      <c r="BS187" s="25"/>
      <c r="CG187" s="25"/>
      <c r="CU187" s="25"/>
      <c r="DI187" s="25"/>
      <c r="DW187" s="25"/>
      <c r="EK187" s="25"/>
      <c r="EY187" s="25"/>
      <c r="FM187" s="25"/>
    </row>
    <row r="188" spans="15:169" x14ac:dyDescent="0.2">
      <c r="O188" s="25"/>
      <c r="AC188" s="25"/>
      <c r="AD188" s="61"/>
      <c r="AE188" s="61"/>
      <c r="AF188" s="61"/>
      <c r="AG188" s="61"/>
      <c r="AH188" s="61"/>
      <c r="AI188" s="61"/>
      <c r="AJ188" s="61"/>
      <c r="AK188" s="61"/>
      <c r="AL188" s="61"/>
      <c r="AM188" s="61"/>
      <c r="AN188" s="61"/>
      <c r="AO188" s="61"/>
      <c r="AP188" s="61"/>
      <c r="AQ188" s="60"/>
      <c r="BE188" s="25"/>
      <c r="BS188" s="25"/>
      <c r="CG188" s="25"/>
      <c r="CU188" s="25"/>
      <c r="DI188" s="25"/>
      <c r="DW188" s="25"/>
      <c r="EK188" s="25"/>
      <c r="EY188" s="25"/>
      <c r="FM188" s="25"/>
    </row>
    <row r="189" spans="15:169" x14ac:dyDescent="0.2">
      <c r="O189" s="25"/>
      <c r="AC189" s="25"/>
      <c r="AD189" s="61"/>
      <c r="AE189" s="61"/>
      <c r="AF189" s="61"/>
      <c r="AG189" s="61"/>
      <c r="AH189" s="61"/>
      <c r="AI189" s="61"/>
      <c r="AJ189" s="61"/>
      <c r="AK189" s="61"/>
      <c r="AL189" s="61"/>
      <c r="AM189" s="61"/>
      <c r="AN189" s="61"/>
      <c r="AO189" s="61"/>
      <c r="AP189" s="61"/>
      <c r="AQ189" s="60"/>
      <c r="BE189" s="25"/>
      <c r="BS189" s="25"/>
      <c r="CG189" s="25"/>
      <c r="CU189" s="25"/>
      <c r="DI189" s="25"/>
      <c r="DW189" s="25"/>
      <c r="EK189" s="25"/>
      <c r="EY189" s="25"/>
      <c r="FM189" s="25"/>
    </row>
    <row r="190" spans="15:169" x14ac:dyDescent="0.2">
      <c r="O190" s="25"/>
      <c r="AC190" s="25"/>
      <c r="AD190" s="61"/>
      <c r="AE190" s="61"/>
      <c r="AF190" s="61"/>
      <c r="AG190" s="61"/>
      <c r="AH190" s="61"/>
      <c r="AI190" s="61"/>
      <c r="AJ190" s="61"/>
      <c r="AK190" s="61"/>
      <c r="AL190" s="61"/>
      <c r="AM190" s="61"/>
      <c r="AN190" s="61"/>
      <c r="AO190" s="61"/>
      <c r="AP190" s="61"/>
      <c r="AQ190" s="60"/>
      <c r="BE190" s="25"/>
      <c r="BS190" s="25"/>
      <c r="CG190" s="25"/>
      <c r="CU190" s="25"/>
      <c r="DI190" s="25"/>
      <c r="DW190" s="25"/>
      <c r="EK190" s="25"/>
      <c r="EY190" s="25"/>
      <c r="FM190" s="25"/>
    </row>
    <row r="191" spans="15:169" x14ac:dyDescent="0.2">
      <c r="O191" s="25"/>
      <c r="AC191" s="25"/>
      <c r="AD191" s="61"/>
      <c r="AE191" s="61"/>
      <c r="AF191" s="61"/>
      <c r="AG191" s="61"/>
      <c r="AH191" s="61"/>
      <c r="AI191" s="61"/>
      <c r="AJ191" s="61"/>
      <c r="AK191" s="61"/>
      <c r="AL191" s="61"/>
      <c r="AM191" s="61"/>
      <c r="AN191" s="61"/>
      <c r="AO191" s="61"/>
      <c r="AP191" s="61"/>
      <c r="AQ191" s="60"/>
      <c r="BE191" s="25"/>
      <c r="BS191" s="25"/>
      <c r="CG191" s="25"/>
      <c r="CU191" s="25"/>
      <c r="DI191" s="25"/>
      <c r="DW191" s="25"/>
      <c r="EK191" s="25"/>
      <c r="EY191" s="25"/>
      <c r="FM191" s="25"/>
    </row>
    <row r="192" spans="15:169" x14ac:dyDescent="0.2">
      <c r="O192" s="25"/>
      <c r="AC192" s="25"/>
      <c r="AD192" s="61"/>
      <c r="AE192" s="61"/>
      <c r="AF192" s="61"/>
      <c r="AG192" s="61"/>
      <c r="AH192" s="61"/>
      <c r="AI192" s="61"/>
      <c r="AJ192" s="61"/>
      <c r="AK192" s="61"/>
      <c r="AL192" s="61"/>
      <c r="AM192" s="61"/>
      <c r="AN192" s="61"/>
      <c r="AO192" s="61"/>
      <c r="AP192" s="61"/>
      <c r="AQ192" s="60"/>
      <c r="BE192" s="25"/>
      <c r="BS192" s="25"/>
      <c r="CG192" s="25"/>
      <c r="CU192" s="25"/>
      <c r="DI192" s="25"/>
      <c r="DW192" s="25"/>
      <c r="EK192" s="25"/>
      <c r="EY192" s="25"/>
      <c r="FM192" s="25"/>
    </row>
    <row r="193" spans="15:169" x14ac:dyDescent="0.2">
      <c r="O193" s="25"/>
      <c r="AC193" s="25"/>
      <c r="AD193" s="61"/>
      <c r="AE193" s="61"/>
      <c r="AF193" s="61"/>
      <c r="AG193" s="61"/>
      <c r="AH193" s="61"/>
      <c r="AI193" s="61"/>
      <c r="AJ193" s="61"/>
      <c r="AK193" s="61"/>
      <c r="AL193" s="61"/>
      <c r="AM193" s="61"/>
      <c r="AN193" s="61"/>
      <c r="AO193" s="61"/>
      <c r="AP193" s="61"/>
      <c r="AQ193" s="60"/>
      <c r="BE193" s="25"/>
      <c r="BS193" s="25"/>
      <c r="CG193" s="25"/>
      <c r="CU193" s="25"/>
      <c r="DI193" s="25"/>
      <c r="DW193" s="25"/>
      <c r="EK193" s="25"/>
      <c r="EY193" s="25"/>
      <c r="FM193" s="25"/>
    </row>
    <row r="194" spans="15:169" x14ac:dyDescent="0.2">
      <c r="O194" s="25"/>
      <c r="AC194" s="25"/>
      <c r="AD194" s="61"/>
      <c r="AE194" s="61"/>
      <c r="AF194" s="61"/>
      <c r="AG194" s="61"/>
      <c r="AH194" s="61"/>
      <c r="AI194" s="61"/>
      <c r="AJ194" s="61"/>
      <c r="AK194" s="61"/>
      <c r="AL194" s="61"/>
      <c r="AM194" s="61"/>
      <c r="AN194" s="61"/>
      <c r="AO194" s="61"/>
      <c r="AP194" s="61"/>
      <c r="AQ194" s="60"/>
      <c r="BE194" s="25"/>
      <c r="BS194" s="25"/>
      <c r="CG194" s="25"/>
      <c r="CU194" s="25"/>
      <c r="DI194" s="25"/>
      <c r="DW194" s="25"/>
      <c r="EK194" s="25"/>
      <c r="EY194" s="25"/>
      <c r="FM194" s="25"/>
    </row>
    <row r="195" spans="15:169" x14ac:dyDescent="0.2">
      <c r="O195" s="25"/>
      <c r="AC195" s="25"/>
      <c r="AD195" s="61"/>
      <c r="AE195" s="61"/>
      <c r="AF195" s="61"/>
      <c r="AG195" s="61"/>
      <c r="AH195" s="61"/>
      <c r="AI195" s="61"/>
      <c r="AJ195" s="61"/>
      <c r="AK195" s="61"/>
      <c r="AL195" s="61"/>
      <c r="AM195" s="61"/>
      <c r="AN195" s="61"/>
      <c r="AO195" s="61"/>
      <c r="AP195" s="61"/>
      <c r="AQ195" s="60"/>
      <c r="BE195" s="25"/>
      <c r="BS195" s="25"/>
      <c r="CG195" s="25"/>
      <c r="CU195" s="25"/>
      <c r="DI195" s="25"/>
      <c r="DW195" s="25"/>
      <c r="EK195" s="25"/>
      <c r="EY195" s="25"/>
      <c r="FM195" s="25"/>
    </row>
    <row r="196" spans="15:169" x14ac:dyDescent="0.2">
      <c r="O196" s="25"/>
      <c r="AC196" s="25"/>
      <c r="AD196" s="61"/>
      <c r="AE196" s="61"/>
      <c r="AF196" s="61"/>
      <c r="AG196" s="61"/>
      <c r="AH196" s="61"/>
      <c r="AI196" s="61"/>
      <c r="AJ196" s="61"/>
      <c r="AK196" s="61"/>
      <c r="AL196" s="61"/>
      <c r="AM196" s="61"/>
      <c r="AN196" s="61"/>
      <c r="AO196" s="61"/>
      <c r="AP196" s="61"/>
      <c r="AQ196" s="60"/>
      <c r="BE196" s="25"/>
      <c r="BS196" s="25"/>
      <c r="CG196" s="25"/>
      <c r="CU196" s="25"/>
      <c r="DI196" s="25"/>
      <c r="DW196" s="25"/>
      <c r="EK196" s="25"/>
      <c r="EY196" s="25"/>
      <c r="FM196" s="25"/>
    </row>
    <row r="197" spans="15:169" x14ac:dyDescent="0.2">
      <c r="O197" s="25"/>
      <c r="AC197" s="25"/>
      <c r="AD197" s="61"/>
      <c r="AE197" s="61"/>
      <c r="AF197" s="61"/>
      <c r="AG197" s="61"/>
      <c r="AH197" s="61"/>
      <c r="AI197" s="61"/>
      <c r="AJ197" s="61"/>
      <c r="AK197" s="61"/>
      <c r="AL197" s="61"/>
      <c r="AM197" s="61"/>
      <c r="AN197" s="61"/>
      <c r="AO197" s="61"/>
      <c r="AP197" s="61"/>
      <c r="AQ197" s="60"/>
      <c r="BE197" s="25"/>
      <c r="BS197" s="25"/>
      <c r="CG197" s="25"/>
      <c r="CU197" s="25"/>
      <c r="DI197" s="25"/>
      <c r="DW197" s="25"/>
      <c r="EK197" s="25"/>
      <c r="EY197" s="25"/>
      <c r="FM197" s="25"/>
    </row>
    <row r="198" spans="15:169" x14ac:dyDescent="0.2">
      <c r="O198" s="25"/>
      <c r="AC198" s="25"/>
      <c r="AD198" s="61"/>
      <c r="AE198" s="61"/>
      <c r="AF198" s="61"/>
      <c r="AG198" s="61"/>
      <c r="AH198" s="61"/>
      <c r="AI198" s="61"/>
      <c r="AJ198" s="61"/>
      <c r="AK198" s="61"/>
      <c r="AL198" s="61"/>
      <c r="AM198" s="61"/>
      <c r="AN198" s="61"/>
      <c r="AO198" s="61"/>
      <c r="AP198" s="61"/>
      <c r="AQ198" s="60"/>
      <c r="BE198" s="25"/>
      <c r="BS198" s="25"/>
      <c r="CG198" s="25"/>
      <c r="CU198" s="25"/>
      <c r="DI198" s="25"/>
      <c r="DW198" s="25"/>
      <c r="EK198" s="25"/>
      <c r="EY198" s="25"/>
      <c r="FM198" s="25"/>
    </row>
    <row r="199" spans="15:169" x14ac:dyDescent="0.2">
      <c r="O199" s="25"/>
      <c r="AC199" s="25"/>
      <c r="AD199" s="61"/>
      <c r="AE199" s="61"/>
      <c r="AF199" s="61"/>
      <c r="AG199" s="61"/>
      <c r="AH199" s="61"/>
      <c r="AI199" s="61"/>
      <c r="AJ199" s="61"/>
      <c r="AK199" s="61"/>
      <c r="AL199" s="61"/>
      <c r="AM199" s="61"/>
      <c r="AN199" s="61"/>
      <c r="AO199" s="61"/>
      <c r="AP199" s="61"/>
      <c r="AQ199" s="60"/>
      <c r="BE199" s="25"/>
      <c r="BS199" s="25"/>
      <c r="CG199" s="25"/>
      <c r="CU199" s="25"/>
      <c r="DI199" s="25"/>
      <c r="DW199" s="25"/>
      <c r="EK199" s="25"/>
      <c r="EY199" s="25"/>
      <c r="FM199" s="25"/>
    </row>
    <row r="200" spans="15:169" x14ac:dyDescent="0.2">
      <c r="O200" s="25"/>
      <c r="AC200" s="25"/>
      <c r="AD200" s="61"/>
      <c r="AE200" s="61"/>
      <c r="AF200" s="61"/>
      <c r="AG200" s="61"/>
      <c r="AH200" s="61"/>
      <c r="AI200" s="61"/>
      <c r="AJ200" s="61"/>
      <c r="AK200" s="61"/>
      <c r="AL200" s="61"/>
      <c r="AM200" s="61"/>
      <c r="AN200" s="61"/>
      <c r="AO200" s="61"/>
      <c r="AP200" s="61"/>
      <c r="AQ200" s="60"/>
      <c r="BE200" s="25"/>
      <c r="BS200" s="25"/>
      <c r="CG200" s="25"/>
      <c r="CU200" s="25"/>
      <c r="DI200" s="25"/>
      <c r="DW200" s="25"/>
      <c r="EK200" s="25"/>
      <c r="EY200" s="25"/>
      <c r="FM200" s="25"/>
    </row>
  </sheetData>
  <mergeCells count="187">
    <mergeCell ref="DX21:EJ21"/>
    <mergeCell ref="DX22:DY22"/>
    <mergeCell ref="DZ22:EA22"/>
    <mergeCell ref="EB22:EC22"/>
    <mergeCell ref="ED22:EE22"/>
    <mergeCell ref="EF22:EG22"/>
    <mergeCell ref="EH22:EI22"/>
    <mergeCell ref="EJ22:EJ23"/>
    <mergeCell ref="DX2:EJ2"/>
    <mergeCell ref="DX4:DY4"/>
    <mergeCell ref="DZ4:EA4"/>
    <mergeCell ref="EB4:EC4"/>
    <mergeCell ref="ED4:EE4"/>
    <mergeCell ref="EF4:EG4"/>
    <mergeCell ref="EH4:EI4"/>
    <mergeCell ref="EJ4:EJ5"/>
    <mergeCell ref="DX20:EJ20"/>
    <mergeCell ref="CV21:DH21"/>
    <mergeCell ref="CV22:CW22"/>
    <mergeCell ref="CX22:CY22"/>
    <mergeCell ref="CZ22:DA22"/>
    <mergeCell ref="DB22:DC22"/>
    <mergeCell ref="DD22:DE22"/>
    <mergeCell ref="DF22:DG22"/>
    <mergeCell ref="DH22:DH23"/>
    <mergeCell ref="CV2:DH2"/>
    <mergeCell ref="CV4:CW4"/>
    <mergeCell ref="CX4:CY4"/>
    <mergeCell ref="CZ4:DA4"/>
    <mergeCell ref="DB4:DC4"/>
    <mergeCell ref="DD4:DE4"/>
    <mergeCell ref="DF4:DG4"/>
    <mergeCell ref="DH4:DH5"/>
    <mergeCell ref="CV20:DH20"/>
    <mergeCell ref="BF20:BR20"/>
    <mergeCell ref="BT20:CF20"/>
    <mergeCell ref="BT21:CF21"/>
    <mergeCell ref="BT22:BU22"/>
    <mergeCell ref="BV22:BW22"/>
    <mergeCell ref="BX22:BY22"/>
    <mergeCell ref="BZ22:CA22"/>
    <mergeCell ref="CB22:CC22"/>
    <mergeCell ref="CD22:CE22"/>
    <mergeCell ref="CF22:CF23"/>
    <mergeCell ref="BP4:BQ4"/>
    <mergeCell ref="BR4:BR5"/>
    <mergeCell ref="BT2:CF2"/>
    <mergeCell ref="BT4:BU4"/>
    <mergeCell ref="BV4:BW4"/>
    <mergeCell ref="BX4:BY4"/>
    <mergeCell ref="BZ4:CA4"/>
    <mergeCell ref="CB4:CC4"/>
    <mergeCell ref="CD4:CE4"/>
    <mergeCell ref="CF4:CF5"/>
    <mergeCell ref="P21:AB21"/>
    <mergeCell ref="P22:Q22"/>
    <mergeCell ref="R22:S22"/>
    <mergeCell ref="T22:U22"/>
    <mergeCell ref="V22:W22"/>
    <mergeCell ref="X22:Y22"/>
    <mergeCell ref="Z22:AA22"/>
    <mergeCell ref="AB22:AB23"/>
    <mergeCell ref="BF21:BR21"/>
    <mergeCell ref="BF22:BG22"/>
    <mergeCell ref="BH22:BI22"/>
    <mergeCell ref="BJ22:BK22"/>
    <mergeCell ref="BL22:BM22"/>
    <mergeCell ref="BN22:BO22"/>
    <mergeCell ref="BP22:BQ22"/>
    <mergeCell ref="BR22:BR23"/>
    <mergeCell ref="P2:AB2"/>
    <mergeCell ref="P4:Q4"/>
    <mergeCell ref="R4:S4"/>
    <mergeCell ref="T4:U4"/>
    <mergeCell ref="V4:W4"/>
    <mergeCell ref="X4:Y4"/>
    <mergeCell ref="Z4:AA4"/>
    <mergeCell ref="AB4:AB5"/>
    <mergeCell ref="B20:N20"/>
    <mergeCell ref="P20:AB20"/>
    <mergeCell ref="B21:N21"/>
    <mergeCell ref="B22:C22"/>
    <mergeCell ref="D22:E22"/>
    <mergeCell ref="F22:G22"/>
    <mergeCell ref="H22:I22"/>
    <mergeCell ref="J22:K22"/>
    <mergeCell ref="L22:M22"/>
    <mergeCell ref="N22:N23"/>
    <mergeCell ref="B2:N2"/>
    <mergeCell ref="B4:C4"/>
    <mergeCell ref="D4:E4"/>
    <mergeCell ref="F4:G4"/>
    <mergeCell ref="H4:I4"/>
    <mergeCell ref="J4:K4"/>
    <mergeCell ref="L4:M4"/>
    <mergeCell ref="N4:N5"/>
    <mergeCell ref="AR2:BD2"/>
    <mergeCell ref="AR4:AS4"/>
    <mergeCell ref="AT4:AU4"/>
    <mergeCell ref="AV4:AW4"/>
    <mergeCell ref="AX4:AY4"/>
    <mergeCell ref="AZ4:BA4"/>
    <mergeCell ref="BB4:BC4"/>
    <mergeCell ref="BD4:BD5"/>
    <mergeCell ref="AR20:BD20"/>
    <mergeCell ref="AR21:BD21"/>
    <mergeCell ref="AR22:AS22"/>
    <mergeCell ref="AT22:AU22"/>
    <mergeCell ref="AV22:AW22"/>
    <mergeCell ref="AX22:AY22"/>
    <mergeCell ref="AZ22:BA22"/>
    <mergeCell ref="BB22:BC22"/>
    <mergeCell ref="BD22:BD23"/>
    <mergeCell ref="CH2:CT2"/>
    <mergeCell ref="CH4:CI4"/>
    <mergeCell ref="CJ4:CK4"/>
    <mergeCell ref="CL4:CM4"/>
    <mergeCell ref="CN4:CO4"/>
    <mergeCell ref="CP4:CQ4"/>
    <mergeCell ref="CR4:CS4"/>
    <mergeCell ref="CT4:CT5"/>
    <mergeCell ref="CH20:CT20"/>
    <mergeCell ref="CH21:CT21"/>
    <mergeCell ref="CH22:CI22"/>
    <mergeCell ref="CJ22:CK22"/>
    <mergeCell ref="CL22:CM22"/>
    <mergeCell ref="CN22:CO22"/>
    <mergeCell ref="CP22:CQ22"/>
    <mergeCell ref="CR22:CS22"/>
    <mergeCell ref="CT22:CT23"/>
    <mergeCell ref="BF2:BR2"/>
    <mergeCell ref="BF4:BG4"/>
    <mergeCell ref="BH4:BI4"/>
    <mergeCell ref="BJ4:BK4"/>
    <mergeCell ref="BL4:BM4"/>
    <mergeCell ref="BN4:BO4"/>
    <mergeCell ref="DJ2:DV2"/>
    <mergeCell ref="DJ4:DK4"/>
    <mergeCell ref="DL4:DM4"/>
    <mergeCell ref="DN4:DO4"/>
    <mergeCell ref="DP4:DQ4"/>
    <mergeCell ref="DR4:DS4"/>
    <mergeCell ref="DT4:DU4"/>
    <mergeCell ref="DV4:DV5"/>
    <mergeCell ref="DJ20:DV20"/>
    <mergeCell ref="DJ21:DV21"/>
    <mergeCell ref="DJ22:DK22"/>
    <mergeCell ref="DL22:DM22"/>
    <mergeCell ref="DN22:DO22"/>
    <mergeCell ref="DP22:DQ22"/>
    <mergeCell ref="DR22:DS22"/>
    <mergeCell ref="DT22:DU22"/>
    <mergeCell ref="DV22:DV23"/>
    <mergeCell ref="EL21:EX21"/>
    <mergeCell ref="EL22:EM22"/>
    <mergeCell ref="EN22:EO22"/>
    <mergeCell ref="EP22:EQ22"/>
    <mergeCell ref="ER22:ES22"/>
    <mergeCell ref="ET22:EU22"/>
    <mergeCell ref="EV22:EW22"/>
    <mergeCell ref="EX22:EX23"/>
    <mergeCell ref="EL2:EX2"/>
    <mergeCell ref="EL4:EM4"/>
    <mergeCell ref="EN4:EO4"/>
    <mergeCell ref="EP4:EQ4"/>
    <mergeCell ref="ER4:ES4"/>
    <mergeCell ref="ET4:EU4"/>
    <mergeCell ref="EV4:EW4"/>
    <mergeCell ref="EX4:EX5"/>
    <mergeCell ref="EL20:EX20"/>
    <mergeCell ref="EZ21:FL21"/>
    <mergeCell ref="EZ22:FA22"/>
    <mergeCell ref="FB22:FC22"/>
    <mergeCell ref="FD22:FE22"/>
    <mergeCell ref="FF22:FG22"/>
    <mergeCell ref="FH22:FI22"/>
    <mergeCell ref="FJ22:FK22"/>
    <mergeCell ref="FL22:FL23"/>
    <mergeCell ref="EZ2:FL2"/>
    <mergeCell ref="EZ4:FA4"/>
    <mergeCell ref="FB4:FC4"/>
    <mergeCell ref="FD4:FE4"/>
    <mergeCell ref="FF4:FG4"/>
    <mergeCell ref="FH4:FI4"/>
    <mergeCell ref="FJ4:FK4"/>
    <mergeCell ref="FL4:FL5"/>
    <mergeCell ref="EZ20:FL20"/>
  </mergeCells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H33"/>
  <sheetViews>
    <sheetView workbookViewId="0">
      <selection activeCell="H28" sqref="H28"/>
    </sheetView>
  </sheetViews>
  <sheetFormatPr baseColWidth="10" defaultRowHeight="12.75" x14ac:dyDescent="0.2"/>
  <cols>
    <col min="1" max="1" width="4" style="1" customWidth="1"/>
    <col min="2" max="2" width="19.7109375" style="1" customWidth="1"/>
    <col min="3" max="3" width="2.7109375" style="2" customWidth="1"/>
    <col min="4" max="4" width="10.42578125" style="1" customWidth="1"/>
    <col min="5" max="5" width="34.85546875" style="1" customWidth="1"/>
    <col min="6" max="6" width="2.7109375" style="2" customWidth="1"/>
    <col min="7" max="7" width="10.42578125" style="1" customWidth="1"/>
    <col min="8" max="8" width="34.85546875" style="1" customWidth="1"/>
    <col min="9" max="16384" width="11.42578125" style="2"/>
  </cols>
  <sheetData>
    <row r="1" spans="1:8" x14ac:dyDescent="0.2">
      <c r="A1" s="3" t="s">
        <v>97</v>
      </c>
      <c r="D1" s="3" t="s">
        <v>94</v>
      </c>
      <c r="G1" s="3" t="s">
        <v>98</v>
      </c>
    </row>
    <row r="2" spans="1:8" x14ac:dyDescent="0.2">
      <c r="A2" s="4" t="s">
        <v>30</v>
      </c>
      <c r="B2" s="4" t="s">
        <v>31</v>
      </c>
      <c r="D2" s="4" t="s">
        <v>95</v>
      </c>
      <c r="E2" s="4" t="s">
        <v>96</v>
      </c>
      <c r="G2" s="4" t="s">
        <v>95</v>
      </c>
      <c r="H2" s="4" t="s">
        <v>96</v>
      </c>
    </row>
    <row r="3" spans="1:8" x14ac:dyDescent="0.2">
      <c r="A3" s="5" t="s">
        <v>0</v>
      </c>
      <c r="B3" s="6" t="s">
        <v>32</v>
      </c>
      <c r="D3" s="5">
        <v>100</v>
      </c>
      <c r="E3" s="6" t="s">
        <v>63</v>
      </c>
      <c r="G3" s="5">
        <v>11</v>
      </c>
      <c r="H3" s="6" t="s">
        <v>99</v>
      </c>
    </row>
    <row r="4" spans="1:8" x14ac:dyDescent="0.2">
      <c r="A4" s="7" t="s">
        <v>1</v>
      </c>
      <c r="B4" s="8" t="s">
        <v>33</v>
      </c>
      <c r="D4" s="7">
        <v>130</v>
      </c>
      <c r="E4" s="8" t="s">
        <v>64</v>
      </c>
      <c r="G4" s="7">
        <v>12</v>
      </c>
      <c r="H4" s="8" t="s">
        <v>127</v>
      </c>
    </row>
    <row r="5" spans="1:8" x14ac:dyDescent="0.2">
      <c r="A5" s="7" t="s">
        <v>2</v>
      </c>
      <c r="B5" s="8" t="s">
        <v>34</v>
      </c>
      <c r="D5" s="7">
        <v>131</v>
      </c>
      <c r="E5" s="8" t="s">
        <v>65</v>
      </c>
      <c r="G5" s="7">
        <v>21</v>
      </c>
      <c r="H5" s="24" t="s">
        <v>128</v>
      </c>
    </row>
    <row r="6" spans="1:8" x14ac:dyDescent="0.2">
      <c r="A6" s="7" t="s">
        <v>3</v>
      </c>
      <c r="B6" s="8" t="s">
        <v>35</v>
      </c>
      <c r="D6" s="7">
        <v>150</v>
      </c>
      <c r="E6" s="8" t="s">
        <v>66</v>
      </c>
      <c r="G6" s="7">
        <v>22</v>
      </c>
      <c r="H6" s="8" t="s">
        <v>100</v>
      </c>
    </row>
    <row r="7" spans="1:8" x14ac:dyDescent="0.2">
      <c r="A7" s="7" t="s">
        <v>4</v>
      </c>
      <c r="B7" s="8" t="s">
        <v>36</v>
      </c>
      <c r="D7" s="7">
        <v>151</v>
      </c>
      <c r="E7" s="8" t="s">
        <v>67</v>
      </c>
      <c r="G7" s="7">
        <v>23</v>
      </c>
      <c r="H7" s="8" t="s">
        <v>101</v>
      </c>
    </row>
    <row r="8" spans="1:8" x14ac:dyDescent="0.2">
      <c r="A8" s="7" t="s">
        <v>5</v>
      </c>
      <c r="B8" s="8" t="s">
        <v>37</v>
      </c>
      <c r="D8" s="7">
        <v>200</v>
      </c>
      <c r="E8" s="8" t="s">
        <v>68</v>
      </c>
      <c r="G8" s="7">
        <v>31</v>
      </c>
      <c r="H8" s="8" t="s">
        <v>129</v>
      </c>
    </row>
    <row r="9" spans="1:8" x14ac:dyDescent="0.2">
      <c r="A9" s="7" t="s">
        <v>6</v>
      </c>
      <c r="B9" s="8" t="s">
        <v>38</v>
      </c>
      <c r="D9" s="7">
        <v>230</v>
      </c>
      <c r="E9" s="8" t="s">
        <v>69</v>
      </c>
      <c r="G9" s="7">
        <v>32</v>
      </c>
      <c r="H9" s="8" t="s">
        <v>102</v>
      </c>
    </row>
    <row r="10" spans="1:8" x14ac:dyDescent="0.2">
      <c r="A10" s="7" t="s">
        <v>7</v>
      </c>
      <c r="B10" s="8" t="s">
        <v>39</v>
      </c>
      <c r="D10" s="7">
        <v>231</v>
      </c>
      <c r="E10" s="8" t="s">
        <v>70</v>
      </c>
      <c r="G10" s="7">
        <v>33</v>
      </c>
      <c r="H10" s="8" t="s">
        <v>103</v>
      </c>
    </row>
    <row r="11" spans="1:8" x14ac:dyDescent="0.2">
      <c r="A11" s="7" t="s">
        <v>8</v>
      </c>
      <c r="B11" s="8" t="s">
        <v>40</v>
      </c>
      <c r="D11" s="7">
        <v>250</v>
      </c>
      <c r="E11" s="8" t="s">
        <v>71</v>
      </c>
      <c r="G11" s="7">
        <v>34</v>
      </c>
      <c r="H11" s="8" t="s">
        <v>130</v>
      </c>
    </row>
    <row r="12" spans="1:8" x14ac:dyDescent="0.2">
      <c r="A12" s="7" t="s">
        <v>9</v>
      </c>
      <c r="B12" s="8" t="s">
        <v>41</v>
      </c>
      <c r="D12" s="7">
        <v>251</v>
      </c>
      <c r="E12" s="8" t="s">
        <v>72</v>
      </c>
      <c r="G12" s="7">
        <v>41</v>
      </c>
      <c r="H12" s="8" t="s">
        <v>131</v>
      </c>
    </row>
    <row r="13" spans="1:8" x14ac:dyDescent="0.2">
      <c r="A13" s="7" t="s">
        <v>10</v>
      </c>
      <c r="B13" s="8" t="s">
        <v>42</v>
      </c>
      <c r="D13" s="7">
        <v>300</v>
      </c>
      <c r="E13" s="8" t="s">
        <v>73</v>
      </c>
      <c r="G13" s="7">
        <v>51</v>
      </c>
      <c r="H13" s="8" t="s">
        <v>104</v>
      </c>
    </row>
    <row r="14" spans="1:8" x14ac:dyDescent="0.2">
      <c r="A14" s="7" t="s">
        <v>11</v>
      </c>
      <c r="B14" s="8" t="s">
        <v>43</v>
      </c>
      <c r="D14" s="7">
        <v>330</v>
      </c>
      <c r="E14" s="8" t="s">
        <v>74</v>
      </c>
      <c r="G14" s="7">
        <v>52</v>
      </c>
      <c r="H14" s="8" t="s">
        <v>132</v>
      </c>
    </row>
    <row r="15" spans="1:8" x14ac:dyDescent="0.2">
      <c r="A15" s="7" t="s">
        <v>12</v>
      </c>
      <c r="B15" s="8" t="s">
        <v>44</v>
      </c>
      <c r="D15" s="7">
        <v>331</v>
      </c>
      <c r="E15" s="8" t="s">
        <v>75</v>
      </c>
      <c r="G15" s="7">
        <v>53</v>
      </c>
      <c r="H15" s="8" t="s">
        <v>133</v>
      </c>
    </row>
    <row r="16" spans="1:8" x14ac:dyDescent="0.2">
      <c r="A16" s="7" t="s">
        <v>13</v>
      </c>
      <c r="B16" s="8" t="s">
        <v>45</v>
      </c>
      <c r="D16" s="7">
        <v>350</v>
      </c>
      <c r="E16" s="8" t="s">
        <v>76</v>
      </c>
      <c r="G16" s="7">
        <v>54</v>
      </c>
      <c r="H16" s="8" t="s">
        <v>105</v>
      </c>
    </row>
    <row r="17" spans="1:8" x14ac:dyDescent="0.2">
      <c r="A17" s="7" t="s">
        <v>14</v>
      </c>
      <c r="B17" s="8" t="s">
        <v>46</v>
      </c>
      <c r="D17" s="7">
        <v>351</v>
      </c>
      <c r="E17" s="8" t="s">
        <v>77</v>
      </c>
      <c r="G17" s="7">
        <v>55</v>
      </c>
      <c r="H17" s="8" t="s">
        <v>106</v>
      </c>
    </row>
    <row r="18" spans="1:8" x14ac:dyDescent="0.2">
      <c r="A18" s="7" t="s">
        <v>15</v>
      </c>
      <c r="B18" s="8" t="s">
        <v>47</v>
      </c>
      <c r="D18" s="7">
        <v>401</v>
      </c>
      <c r="E18" s="8" t="s">
        <v>78</v>
      </c>
      <c r="G18" s="7">
        <v>56</v>
      </c>
      <c r="H18" s="8" t="s">
        <v>117</v>
      </c>
    </row>
    <row r="19" spans="1:8" x14ac:dyDescent="0.2">
      <c r="A19" s="7" t="s">
        <v>16</v>
      </c>
      <c r="B19" s="8" t="s">
        <v>48</v>
      </c>
      <c r="D19" s="7">
        <v>402</v>
      </c>
      <c r="E19" s="8" t="s">
        <v>79</v>
      </c>
      <c r="G19" s="7">
        <v>57</v>
      </c>
      <c r="H19" s="8" t="s">
        <v>118</v>
      </c>
    </row>
    <row r="20" spans="1:8" x14ac:dyDescent="0.2">
      <c r="A20" s="7" t="s">
        <v>17</v>
      </c>
      <c r="B20" s="8" t="s">
        <v>49</v>
      </c>
      <c r="D20" s="7">
        <v>403</v>
      </c>
      <c r="E20" s="8" t="s">
        <v>80</v>
      </c>
      <c r="G20" s="7">
        <v>58</v>
      </c>
      <c r="H20" s="8" t="s">
        <v>119</v>
      </c>
    </row>
    <row r="21" spans="1:8" x14ac:dyDescent="0.2">
      <c r="A21" s="7" t="s">
        <v>18</v>
      </c>
      <c r="B21" s="8" t="s">
        <v>50</v>
      </c>
      <c r="D21" s="7">
        <v>410</v>
      </c>
      <c r="E21" s="8" t="s">
        <v>81</v>
      </c>
      <c r="G21" s="7">
        <v>59</v>
      </c>
      <c r="H21" s="8" t="s">
        <v>120</v>
      </c>
    </row>
    <row r="22" spans="1:8" x14ac:dyDescent="0.2">
      <c r="A22" s="7" t="s">
        <v>19</v>
      </c>
      <c r="B22" s="8" t="s">
        <v>51</v>
      </c>
      <c r="D22" s="7">
        <v>420</v>
      </c>
      <c r="E22" s="8" t="s">
        <v>82</v>
      </c>
      <c r="G22" s="7">
        <v>60</v>
      </c>
      <c r="H22" s="8" t="s">
        <v>121</v>
      </c>
    </row>
    <row r="23" spans="1:8" x14ac:dyDescent="0.2">
      <c r="A23" s="7" t="s">
        <v>20</v>
      </c>
      <c r="B23" s="8" t="s">
        <v>52</v>
      </c>
      <c r="D23" s="7">
        <v>421</v>
      </c>
      <c r="E23" s="8" t="s">
        <v>83</v>
      </c>
      <c r="G23" s="7">
        <v>61</v>
      </c>
      <c r="H23" s="8" t="s">
        <v>122</v>
      </c>
    </row>
    <row r="24" spans="1:8" x14ac:dyDescent="0.2">
      <c r="A24" s="7" t="s">
        <v>21</v>
      </c>
      <c r="B24" s="8" t="s">
        <v>53</v>
      </c>
      <c r="D24" s="7">
        <v>430</v>
      </c>
      <c r="E24" s="8" t="s">
        <v>84</v>
      </c>
      <c r="G24" s="7">
        <v>80</v>
      </c>
      <c r="H24" s="8" t="s">
        <v>107</v>
      </c>
    </row>
    <row r="25" spans="1:8" x14ac:dyDescent="0.2">
      <c r="A25" s="7" t="s">
        <v>22</v>
      </c>
      <c r="B25" s="8" t="s">
        <v>54</v>
      </c>
      <c r="D25" s="7">
        <v>431</v>
      </c>
      <c r="E25" s="8" t="s">
        <v>85</v>
      </c>
      <c r="G25" s="9">
        <v>90</v>
      </c>
      <c r="H25" s="10" t="s">
        <v>108</v>
      </c>
    </row>
    <row r="26" spans="1:8" x14ac:dyDescent="0.2">
      <c r="A26" s="7" t="s">
        <v>23</v>
      </c>
      <c r="B26" s="8" t="s">
        <v>55</v>
      </c>
      <c r="D26" s="7">
        <v>441</v>
      </c>
      <c r="E26" s="8" t="s">
        <v>86</v>
      </c>
    </row>
    <row r="27" spans="1:8" x14ac:dyDescent="0.2">
      <c r="A27" s="7" t="s">
        <v>24</v>
      </c>
      <c r="B27" s="8" t="s">
        <v>56</v>
      </c>
      <c r="D27" s="7">
        <v>450</v>
      </c>
      <c r="E27" s="8" t="s">
        <v>87</v>
      </c>
    </row>
    <row r="28" spans="1:8" x14ac:dyDescent="0.2">
      <c r="A28" s="7" t="s">
        <v>25</v>
      </c>
      <c r="B28" s="8" t="s">
        <v>57</v>
      </c>
      <c r="D28" s="7">
        <v>451</v>
      </c>
      <c r="E28" s="8" t="s">
        <v>88</v>
      </c>
    </row>
    <row r="29" spans="1:8" x14ac:dyDescent="0.2">
      <c r="A29" s="7" t="s">
        <v>26</v>
      </c>
      <c r="B29" s="8" t="s">
        <v>58</v>
      </c>
      <c r="D29" s="7">
        <v>970</v>
      </c>
      <c r="E29" s="8" t="s">
        <v>89</v>
      </c>
    </row>
    <row r="30" spans="1:8" x14ac:dyDescent="0.2">
      <c r="A30" s="7" t="s">
        <v>27</v>
      </c>
      <c r="B30" s="8" t="s">
        <v>59</v>
      </c>
      <c r="D30" s="7">
        <v>980</v>
      </c>
      <c r="E30" s="8" t="s">
        <v>90</v>
      </c>
    </row>
    <row r="31" spans="1:8" x14ac:dyDescent="0.2">
      <c r="A31" s="7" t="s">
        <v>28</v>
      </c>
      <c r="B31" s="8" t="s">
        <v>60</v>
      </c>
      <c r="D31" s="7">
        <v>990</v>
      </c>
      <c r="E31" s="8" t="s">
        <v>91</v>
      </c>
    </row>
    <row r="32" spans="1:8" x14ac:dyDescent="0.2">
      <c r="A32" s="7" t="s">
        <v>29</v>
      </c>
      <c r="B32" s="8" t="s">
        <v>61</v>
      </c>
      <c r="D32" s="7">
        <v>3</v>
      </c>
      <c r="E32" s="8" t="s">
        <v>92</v>
      </c>
    </row>
    <row r="33" spans="1:5" x14ac:dyDescent="0.2">
      <c r="A33" s="9"/>
      <c r="B33" s="10"/>
      <c r="D33" s="9">
        <v>4</v>
      </c>
      <c r="E33" s="10" t="s">
        <v>93</v>
      </c>
    </row>
  </sheetData>
  <phoneticPr fontId="1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Indice</vt:lpstr>
      <vt:lpstr>CAPV</vt:lpstr>
      <vt:lpstr>Codigos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Iñaki Valencia Zurbano</cp:lastModifiedBy>
  <dcterms:created xsi:type="dcterms:W3CDTF">2005-10-04T11:21:00Z</dcterms:created>
  <dcterms:modified xsi:type="dcterms:W3CDTF">2016-01-12T10:52:51Z</dcterms:modified>
</cp:coreProperties>
</file>